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1_Administration\01_PROJETS\167_WINTZENHEIM_COSEC\05_ETUDES\12_AO\01_PIECES DEFINITIVES\Pièces écrites\LOT 06_CHAUFFAGE - VENTILATION\"/>
    </mc:Choice>
  </mc:AlternateContent>
  <bookViews>
    <workbookView xWindow="120" yWindow="30" windowWidth="9195" windowHeight="6345"/>
  </bookViews>
  <sheets>
    <sheet name="DPGF" sheetId="1" r:id="rId1"/>
  </sheets>
  <definedNames>
    <definedName name="CODELOT">#REF!</definedName>
    <definedName name="DATEVALEUR">#REF!</definedName>
    <definedName name="_xlnm.Print_Titles" localSheetId="0">DPGF!$1:$3</definedName>
    <definedName name="TAUXTVA1">#REF!</definedName>
    <definedName name="TAUXTVA2">#REF!</definedName>
    <definedName name="TAUXTVA3">#REF!</definedName>
    <definedName name="TAUXTVA4">#REF!</definedName>
    <definedName name="TITREDOC">#REF!</definedName>
    <definedName name="TITREDOSSIER">#REF!</definedName>
    <definedName name="TITRELOT">#REF!</definedName>
  </definedNames>
  <calcPr calcId="152511" refMode="R1C1"/>
</workbook>
</file>

<file path=xl/calcChain.xml><?xml version="1.0" encoding="utf-8"?>
<calcChain xmlns="http://schemas.openxmlformats.org/spreadsheetml/2006/main">
  <c r="F828" i="1" l="1"/>
  <c r="J821" i="1"/>
  <c r="J818" i="1"/>
  <c r="J810" i="1"/>
  <c r="J803" i="1"/>
  <c r="J795" i="1"/>
  <c r="J792" i="1"/>
  <c r="J789" i="1"/>
  <c r="J783" i="1"/>
  <c r="J780" i="1"/>
  <c r="J777" i="1"/>
  <c r="J774" i="1"/>
  <c r="J767" i="1"/>
  <c r="J755" i="1"/>
  <c r="J753" i="1"/>
  <c r="J750" i="1"/>
  <c r="J744" i="1"/>
  <c r="J741" i="1"/>
  <c r="J738" i="1"/>
  <c r="J731" i="1"/>
  <c r="J720" i="1"/>
  <c r="J718" i="1"/>
  <c r="J716" i="1"/>
  <c r="J710" i="1"/>
  <c r="J708" i="1"/>
  <c r="J706" i="1"/>
  <c r="J698" i="1"/>
  <c r="J696" i="1"/>
  <c r="J690" i="1"/>
  <c r="J687" i="1"/>
  <c r="J683" i="1"/>
  <c r="J680" i="1"/>
  <c r="J667" i="1"/>
  <c r="J656" i="1"/>
  <c r="J650" i="1"/>
  <c r="J647" i="1"/>
  <c r="J639" i="1"/>
  <c r="J636" i="1"/>
  <c r="J633" i="1"/>
  <c r="J624" i="1"/>
  <c r="J622" i="1"/>
  <c r="J617" i="1"/>
  <c r="J615" i="1"/>
  <c r="J608" i="1"/>
  <c r="J600" i="1"/>
  <c r="J597" i="1"/>
  <c r="J583" i="1"/>
  <c r="J578" i="1"/>
  <c r="J573" i="1"/>
  <c r="J568" i="1"/>
  <c r="J564" i="1"/>
  <c r="J562" i="1"/>
  <c r="J560" i="1"/>
  <c r="J558" i="1"/>
  <c r="J556" i="1"/>
  <c r="J552" i="1"/>
  <c r="J550" i="1"/>
  <c r="J548" i="1"/>
  <c r="J546" i="1"/>
  <c r="J539" i="1"/>
  <c r="J537" i="1"/>
  <c r="J535" i="1"/>
  <c r="J533" i="1"/>
  <c r="J531" i="1"/>
  <c r="J529" i="1"/>
  <c r="J527" i="1"/>
  <c r="J525" i="1"/>
  <c r="J516" i="1"/>
  <c r="J514" i="1"/>
  <c r="J512" i="1"/>
  <c r="J495" i="1"/>
  <c r="J493" i="1"/>
  <c r="J491" i="1"/>
  <c r="J489" i="1"/>
  <c r="J475" i="1"/>
  <c r="J472" i="1"/>
  <c r="J465" i="1"/>
  <c r="J455" i="1"/>
  <c r="J453" i="1"/>
  <c r="J450" i="1"/>
  <c r="J447" i="1"/>
  <c r="J444" i="1"/>
  <c r="J433" i="1"/>
  <c r="J429" i="1"/>
  <c r="J423" i="1"/>
  <c r="J417" i="1"/>
  <c r="J412" i="1"/>
  <c r="J409" i="1"/>
  <c r="J404" i="1"/>
  <c r="J399" i="1"/>
  <c r="J393" i="1"/>
  <c r="J391" i="1"/>
  <c r="J389" i="1"/>
  <c r="J387" i="1"/>
  <c r="J385" i="1"/>
  <c r="J383" i="1"/>
  <c r="J369" i="1"/>
  <c r="J359" i="1"/>
  <c r="J350" i="1"/>
  <c r="J348" i="1"/>
  <c r="J341" i="1"/>
  <c r="J336" i="1"/>
  <c r="J333" i="1"/>
  <c r="J328" i="1"/>
  <c r="J323" i="1"/>
  <c r="J319" i="1"/>
  <c r="J315" i="1"/>
  <c r="J312" i="1"/>
  <c r="J309" i="1"/>
  <c r="J298" i="1"/>
  <c r="J295" i="1"/>
  <c r="J292" i="1"/>
  <c r="J289" i="1"/>
  <c r="J286" i="1"/>
  <c r="J275" i="1"/>
  <c r="J269" i="1"/>
  <c r="J263" i="1"/>
  <c r="J260" i="1"/>
  <c r="J257" i="1"/>
  <c r="J248" i="1"/>
  <c r="J233" i="1"/>
  <c r="J231" i="1"/>
  <c r="J229" i="1"/>
  <c r="J227" i="1"/>
  <c r="J225" i="1"/>
  <c r="J223" i="1"/>
  <c r="J218" i="1"/>
  <c r="J205" i="1"/>
  <c r="J203" i="1"/>
  <c r="J201" i="1"/>
  <c r="J196" i="1"/>
  <c r="J192" i="1"/>
  <c r="J188" i="1"/>
  <c r="J184" i="1"/>
  <c r="J180" i="1"/>
  <c r="J176" i="1"/>
  <c r="J172" i="1"/>
  <c r="J168" i="1"/>
  <c r="J164" i="1"/>
  <c r="J160" i="1"/>
  <c r="J156" i="1"/>
  <c r="J152" i="1"/>
  <c r="J147" i="1"/>
  <c r="J144" i="1"/>
  <c r="J141" i="1"/>
  <c r="J138" i="1"/>
  <c r="J124" i="1"/>
  <c r="J122" i="1"/>
  <c r="J118" i="1"/>
  <c r="J112" i="1"/>
  <c r="J110" i="1"/>
  <c r="J101" i="1"/>
  <c r="J96" i="1"/>
  <c r="J94" i="1"/>
  <c r="J92" i="1"/>
  <c r="J86" i="1"/>
  <c r="J84" i="1"/>
  <c r="J81" i="1"/>
  <c r="J66" i="1"/>
  <c r="J64" i="1"/>
  <c r="J62" i="1"/>
  <c r="J60" i="1"/>
  <c r="J54" i="1"/>
  <c r="J52" i="1"/>
  <c r="J50" i="1"/>
  <c r="J43" i="1"/>
  <c r="J41" i="1"/>
  <c r="J39" i="1"/>
  <c r="J37" i="1"/>
  <c r="J35" i="1"/>
  <c r="J25" i="1"/>
  <c r="J17" i="1"/>
  <c r="J15" i="1"/>
  <c r="J13" i="1"/>
  <c r="J11" i="1"/>
  <c r="F829" i="1" s="1"/>
  <c r="F830" i="1" l="1"/>
</calcChain>
</file>

<file path=xl/sharedStrings.xml><?xml version="1.0" encoding="utf-8"?>
<sst xmlns="http://schemas.openxmlformats.org/spreadsheetml/2006/main" count="1405" uniqueCount="625">
  <si>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</si>
  <si>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</si>
  <si>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</si>
  <si>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</si>
  <si>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</si>
  <si>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</si>
  <si>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</si>
  <si>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</si>
  <si>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</si>
  <si>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</si>
  <si>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</si>
  <si>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</si>
  <si>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</si>
  <si>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</si>
  <si>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</si>
  <si>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</si>
  <si>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</si>
  <si>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</si>
  <si>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</si>
  <si>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</si>
  <si>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</si>
  <si>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</si>
  <si>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</si>
  <si>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</si>
  <si>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</si>
  <si>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</si>
  <si>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</si>
  <si>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</si>
  <si>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</si>
  <si>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</si>
  <si>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n°6</t>
  </si>
  <si>
    <t>CHAUFFAGE VENTILATION</t>
  </si>
  <si>
    <t>3.&amp;</t>
  </si>
  <si>
    <t>6.3</t>
  </si>
  <si>
    <t>DESCRIPTION DES OUVRAGES DE DEPOSE</t>
  </si>
  <si>
    <t>3.T</t>
  </si>
  <si>
    <t>6.3.1</t>
  </si>
  <si>
    <t>Dépose et évacuation du générateur d'air chaud selon descriptif</t>
  </si>
  <si>
    <t>ENS</t>
  </si>
  <si>
    <t>9.&amp;</t>
  </si>
  <si>
    <t>6.3.2</t>
  </si>
  <si>
    <t>Dépose et évacuation du réseau aéraulique de chauffage</t>
  </si>
  <si>
    <t>ML</t>
  </si>
  <si>
    <t>6.3.3</t>
  </si>
  <si>
    <t>Nettoyage de la gaine aéraulique principale</t>
  </si>
  <si>
    <t>6.3.4</t>
  </si>
  <si>
    <t>Obturation des piquages et traitement de l'étanchéité à l'air de la gaine principale</t>
  </si>
  <si>
    <t>6.4</t>
  </si>
  <si>
    <t>DESCRIPTION DES OUVRAGES DE CHAUFFAGE</t>
  </si>
  <si>
    <t>6.4.1</t>
  </si>
  <si>
    <t>Chauffage chantier</t>
  </si>
  <si>
    <t>4.T</t>
  </si>
  <si>
    <t>6.4.1.1</t>
  </si>
  <si>
    <t>Location aérothermes pour la période du chantier</t>
  </si>
  <si>
    <t>4.&amp;</t>
  </si>
  <si>
    <t>6.4.2</t>
  </si>
  <si>
    <t>Alimentation gaz</t>
  </si>
  <si>
    <t>6.4.2.1</t>
  </si>
  <si>
    <t>Alimentation extérieure</t>
  </si>
  <si>
    <t>5.T</t>
  </si>
  <si>
    <t>6.4.2.1.1</t>
  </si>
  <si>
    <t>Modification du coffret gaz en limite de propriété, hors marché</t>
  </si>
  <si>
    <t>PM</t>
  </si>
  <si>
    <t>6.4.2.1.2</t>
  </si>
  <si>
    <t>Reprise de branchement du coffret en limite de propriété</t>
  </si>
  <si>
    <t>6.4.2.1.3</t>
  </si>
  <si>
    <t>Alimentation de la nouvelle chaufferie par piquage sur conduite GAZ existante en tube PEHD-gaz, diamètre 26/34 (DN25), y compris pièce de jonction</t>
  </si>
  <si>
    <t>6.4.2.1.4</t>
  </si>
  <si>
    <t>Robinet d'arrêt à boisseau en coffret sous verre dormant avec marteau et chaînette de support, y compris étiquetage de sécurité</t>
  </si>
  <si>
    <t>6.4.2.1.5</t>
  </si>
  <si>
    <t>Protection mécanique, IK10</t>
  </si>
  <si>
    <t>5.&amp;</t>
  </si>
  <si>
    <t>6.4.2.2</t>
  </si>
  <si>
    <t>Alimentation intérieure</t>
  </si>
  <si>
    <t>6.4.2.2.1</t>
  </si>
  <si>
    <t>Volume tampon et toutes sujétions de raccordement</t>
  </si>
  <si>
    <t>6.4.2.2.2</t>
  </si>
  <si>
    <t>Ensemble d'alimentation chaudière en 1"1/2</t>
  </si>
  <si>
    <t>6.4.2.2.3</t>
  </si>
  <si>
    <t>Reprise du branchement gaz dans chaufferie existante (suite à dépose compteur VIALIS)</t>
  </si>
  <si>
    <t>6.4.3</t>
  </si>
  <si>
    <t>Sécurité incendie</t>
  </si>
  <si>
    <t>6.4.3.1</t>
  </si>
  <si>
    <t>Extincteurs à eau pulvérisée</t>
  </si>
  <si>
    <t>6.4.3.2</t>
  </si>
  <si>
    <t>Extincteurs CO2, 5 kg</t>
  </si>
  <si>
    <t>6.4.3.3</t>
  </si>
  <si>
    <t>Plan d'évacuation</t>
  </si>
  <si>
    <t>6.4.3.4</t>
  </si>
  <si>
    <t>Plaque signalétique, selon CCTP</t>
  </si>
  <si>
    <t>6.4.4</t>
  </si>
  <si>
    <t>Production de chaleur</t>
  </si>
  <si>
    <t>6.4.4.1</t>
  </si>
  <si>
    <t>Chaudière GAZ</t>
  </si>
  <si>
    <t>6.4.4.1.1</t>
  </si>
  <si>
    <t>Chaudière GAZ condensation.</t>
  </si>
  <si>
    <t>6.T</t>
  </si>
  <si>
    <t>6.4.4.1.1.1</t>
  </si>
  <si>
    <t>Chaudière GAZ au sol 150 kW à 3 piquages, de type Ultragas de marque Hoval ou équivalent, y compris support de fixation</t>
  </si>
  <si>
    <t>9.M.Z</t>
  </si>
  <si>
    <t>¤1</t>
  </si>
  <si>
    <t>6.4.4.1.1.2</t>
  </si>
  <si>
    <t>Flexible de compensateur brûleur</t>
  </si>
  <si>
    <t>6.4.4.1.1.3</t>
  </si>
  <si>
    <t>Bac de neutralisation sans pompe de relevage type KB23 ou équivalent</t>
  </si>
  <si>
    <t>6.&amp;</t>
  </si>
  <si>
    <t>6.4.4.1.2</t>
  </si>
  <si>
    <t>Régulation</t>
  </si>
  <si>
    <t>6.4.4.1.2.1</t>
  </si>
  <si>
    <t>Module d'extension pour circuit régulé type TTE</t>
  </si>
  <si>
    <t>6.4.4.1.2.2</t>
  </si>
  <si>
    <t>Programmation et intégration</t>
  </si>
  <si>
    <t>6.4.4.1.2.3</t>
  </si>
  <si>
    <t>Forfait de mise en route fabricant</t>
  </si>
  <si>
    <t>6.4.4.1.3</t>
  </si>
  <si>
    <t>Équipements de sécurité</t>
  </si>
  <si>
    <t>6.4.4.1.3.1</t>
  </si>
  <si>
    <t>Ensemble d'éléments de sécurité selon CCTP et règles de l'art</t>
  </si>
  <si>
    <t>6.4.4.2</t>
  </si>
  <si>
    <t>Equipements en chaufferie</t>
  </si>
  <si>
    <t>6.4.4.2.1</t>
  </si>
  <si>
    <t>Expansion et sécurité</t>
  </si>
  <si>
    <t>6.4.4.2.1.1</t>
  </si>
  <si>
    <t>Vase d'expansion, 140L</t>
  </si>
  <si>
    <t>6.4.4.2.1.2</t>
  </si>
  <si>
    <t>Vanne à passage direct 1"</t>
  </si>
  <si>
    <t>6.4.4.2.2</t>
  </si>
  <si>
    <t>Traitement anti-boues</t>
  </si>
  <si>
    <t>6.4.4.2.2.1</t>
  </si>
  <si>
    <t>Séparateur d'air DN65, type FlamcoVent ou équivalent</t>
  </si>
  <si>
    <t>6.4.4.2.2.2</t>
  </si>
  <si>
    <t>Pot à boue 3/4", type Flamco Clean EcoPlus ou équivalent</t>
  </si>
  <si>
    <t>6.4.4.2.2.3</t>
  </si>
  <si>
    <t>Pot à boue 2"1/4, type Flamco Clean EcoPlus ou équivalent</t>
  </si>
  <si>
    <t>6.4.4.2.3</t>
  </si>
  <si>
    <t>Circuits régulés</t>
  </si>
  <si>
    <t>6.4.4.2.3.1</t>
  </si>
  <si>
    <t>Pompe simple à débit variable 1", 1,43 m3/h</t>
  </si>
  <si>
    <t>9.L</t>
  </si>
  <si>
    <t>Localisation : 
Départ Radiateurs</t>
  </si>
  <si>
    <t>6.4.4.2.3.2</t>
  </si>
  <si>
    <t>Pompe simple à débit variable 1"1/4, 1,36 m3/h</t>
  </si>
  <si>
    <t>Localisation : 
Départ Panneaux rayonnants</t>
  </si>
  <si>
    <t>6.4.4.2.3.3</t>
  </si>
  <si>
    <t>Pompe simple à débit variable 2", 4,6 m3/h</t>
  </si>
  <si>
    <t>Localisation : 
Départ aérothermes</t>
  </si>
  <si>
    <t>6.4.4.2.3.4</t>
  </si>
  <si>
    <t>¤4</t>
  </si>
  <si>
    <t>9.M.</t>
  </si>
  <si>
    <t>¤</t>
  </si>
  <si>
    <t>6.4.4.2.3.5</t>
  </si>
  <si>
    <t>Vanne à passage direct 1"1/4</t>
  </si>
  <si>
    <t>¤3</t>
  </si>
  <si>
    <t>6.4.4.2.3.6</t>
  </si>
  <si>
    <t>Vanne à passage direct 2"</t>
  </si>
  <si>
    <t>6.4.4.2.3.7</t>
  </si>
  <si>
    <t>Vanne de réglage 1"</t>
  </si>
  <si>
    <t>6.4.4.2.3.8</t>
  </si>
  <si>
    <t>Vanne de réglage  1"1/4</t>
  </si>
  <si>
    <t>6.4.4.2.3.9</t>
  </si>
  <si>
    <t>Vanne de réglage 2"</t>
  </si>
  <si>
    <t>6.4.4.2.3.10</t>
  </si>
  <si>
    <t>Vanne 3 voies à soupape 1"</t>
  </si>
  <si>
    <t>6.4.4.2.3.11</t>
  </si>
  <si>
    <t>Vanne 3 voies à soupape 1"1/4</t>
  </si>
  <si>
    <t>Localisation : 
Départ panneaux</t>
  </si>
  <si>
    <t>6.4.4.2.3.12</t>
  </si>
  <si>
    <t>Vanne 3 voies à soupape 2"</t>
  </si>
  <si>
    <t>6.4.4.2.3.13</t>
  </si>
  <si>
    <t>Clapet de retenue 1"</t>
  </si>
  <si>
    <t>6.4.4.2.3.14</t>
  </si>
  <si>
    <t>Clapet de retenue 1"1/4</t>
  </si>
  <si>
    <t>Localisation : 
Départ Panneaux</t>
  </si>
  <si>
    <t>¤2</t>
  </si>
  <si>
    <t>6.4.4.2.3.15</t>
  </si>
  <si>
    <t>Clapet de retenue 2"</t>
  </si>
  <si>
    <t>6.4.4.2.3.16</t>
  </si>
  <si>
    <t>Ensemble de mesure et réglage (manomètres, thermomètres à cadran circulaire, sonde de températures, raccords et vannes de passage)</t>
  </si>
  <si>
    <t>Ens</t>
  </si>
  <si>
    <t>6.4.4.2.4</t>
  </si>
  <si>
    <t>Collecteurs calorifugés</t>
  </si>
  <si>
    <t>6.4.4.2.4.1</t>
  </si>
  <si>
    <t>Collecteurs en acier 3 départs / 2 retour, P: 150kW avec vannes de vidanges</t>
  </si>
  <si>
    <t>6.4.4.2.4.2</t>
  </si>
  <si>
    <t>Vanne à passage direct 2"1/4</t>
  </si>
  <si>
    <t>Unité</t>
  </si>
  <si>
    <t>6.4.4.2.4.3</t>
  </si>
  <si>
    <t>Clapet de retenue 2"1/4</t>
  </si>
  <si>
    <t>6.4.4.2.5</t>
  </si>
  <si>
    <t>Fumisterie</t>
  </si>
  <si>
    <t>6.4.4.2.5.1</t>
  </si>
  <si>
    <t>Ensemble d'évacuation des fumées selon descriptif</t>
  </si>
  <si>
    <t>6.4.4.2.6</t>
  </si>
  <si>
    <t>Raccordement en eau-remplissage- protection</t>
  </si>
  <si>
    <t>6.4.4.2.6.1</t>
  </si>
  <si>
    <t>Vanne passage direct, 3/4"</t>
  </si>
  <si>
    <t>6.4.4.2.6.2</t>
  </si>
  <si>
    <t>Disconnecteur, 3/4"</t>
  </si>
  <si>
    <t>6.4.4.2.6.3</t>
  </si>
  <si>
    <t>Filtre à tamis 100 µm avec bol transparent, 3/4"</t>
  </si>
  <si>
    <t>6.4.4.2.6.4</t>
  </si>
  <si>
    <t>Vase d'injection, y compris fixation</t>
  </si>
  <si>
    <t>6.4.4.2.6.5</t>
  </si>
  <si>
    <t>Traitement de prévention polyvalent contre le tartre la corrosion et la formation de boues</t>
  </si>
  <si>
    <t>6.4.4.2.6.6</t>
  </si>
  <si>
    <t>Rinçage + nettoyage</t>
  </si>
  <si>
    <t>6.4.4.2.7</t>
  </si>
  <si>
    <t>Coffret électrique de Chaufferie</t>
  </si>
  <si>
    <t>6.4.4.2.7.1</t>
  </si>
  <si>
    <t>Coffret électrique, y compris accessoires de pose et de fixation.</t>
  </si>
  <si>
    <t>6.4.4.2.8</t>
  </si>
  <si>
    <t>Comptage</t>
  </si>
  <si>
    <t>6.4.4.2.8.1</t>
  </si>
  <si>
    <t>Compteur thermique</t>
  </si>
  <si>
    <t>8.T</t>
  </si>
  <si>
    <t>6.4.4.2.8.1.1</t>
  </si>
  <si>
    <t>Compteur d'énergie calorifiques non communicant, départ chauffage, DN25</t>
  </si>
  <si>
    <t>Localisation : 
Départ radiateurs</t>
  </si>
  <si>
    <t>6.4.4.2.8.1.2</t>
  </si>
  <si>
    <t>Compteur d'énergie calorifiques non communicant, départ chauffage, DN32</t>
  </si>
  <si>
    <t>Localisation : 
Départ panneaux rayonnants</t>
  </si>
  <si>
    <t>6.4.4.2.8.1.3</t>
  </si>
  <si>
    <t>Compteur d'énergie calorifiques non communicant, départ chauffage, DN50</t>
  </si>
  <si>
    <t>8.&amp;</t>
  </si>
  <si>
    <t>6.4.4.2.8.2</t>
  </si>
  <si>
    <t>Compteur électrique</t>
  </si>
  <si>
    <t>6.4.4.2.8.2.1</t>
  </si>
  <si>
    <t>Compteurs d'énergie électrique</t>
  </si>
  <si>
    <t>6.4.4.2.9</t>
  </si>
  <si>
    <t>Signalétique en chaufferie</t>
  </si>
  <si>
    <t>6.4.4.2.9.1</t>
  </si>
  <si>
    <t>Signalétique en chaufferie.</t>
  </si>
  <si>
    <t>6.4.5</t>
  </si>
  <si>
    <t>Distribution de chaleur</t>
  </si>
  <si>
    <t>6.4.5.1</t>
  </si>
  <si>
    <t>Chaufferie</t>
  </si>
  <si>
    <t>6.4.5.1.1</t>
  </si>
  <si>
    <t>Distribution tube acier noir.</t>
  </si>
  <si>
    <t>6.4.5.1.1.1</t>
  </si>
  <si>
    <t>Tube noir, diamètre DN20</t>
  </si>
  <si>
    <t>raccordement expansion¤5</t>
  </si>
  <si>
    <t>6.4.5.1.1.2</t>
  </si>
  <si>
    <t>Tube noir, diamètre DN25</t>
  </si>
  <si>
    <t>circuit radiateurs¤5</t>
  </si>
  <si>
    <t>6.4.5.1.1.3</t>
  </si>
  <si>
    <t>Tube noir, diamètre DN32</t>
  </si>
  <si>
    <t>circuit panneaux rayonnants¤5</t>
  </si>
  <si>
    <t>6.4.5.1.1.4</t>
  </si>
  <si>
    <t>Tube noir, diamètre DN50</t>
  </si>
  <si>
    <t>circuit aérothermes¤5</t>
  </si>
  <si>
    <t>6.4.5.1.1.5</t>
  </si>
  <si>
    <t>Tube noir, diamètre DN65</t>
  </si>
  <si>
    <t>chaudière - collecteur¤2</t>
  </si>
  <si>
    <t>6.4.5.2</t>
  </si>
  <si>
    <t>Distribution secondaire</t>
  </si>
  <si>
    <t>6.4.5.2.1</t>
  </si>
  <si>
    <t>Distribution tube noir en acier serti.</t>
  </si>
  <si>
    <t>6.4.5.2.1.1</t>
  </si>
  <si>
    <t>Tube acier serti, diamètre 13/15 (DN12)</t>
  </si>
  <si>
    <t>piquage vers panneaux¤20</t>
  </si>
  <si>
    <t>6.4.5.2.1.2</t>
  </si>
  <si>
    <t>Tube acier serti, diamètre 16/18 (DN15)</t>
  </si>
  <si>
    <t>piquage vers ensemble de panneaux¤70</t>
  </si>
  <si>
    <t>6.4.5.2.1.3</t>
  </si>
  <si>
    <t>Tube acier serti, diamètre 22/19 (DN20)</t>
  </si>
  <si>
    <t>radiateurs vestiaires existants¤140</t>
  </si>
  <si>
    <t>piquage vers ensemble de panneaux¤10</t>
  </si>
  <si>
    <t>6.4.5.2.1.4</t>
  </si>
  <si>
    <t>Tube acier serti, diamètre 25/28 (DN25)</t>
  </si>
  <si>
    <t>piquage vers aérothermes¤50</t>
  </si>
  <si>
    <t>piquage vers ensemble de panneaux¤80</t>
  </si>
  <si>
    <t>6.4.5.2.1.5</t>
  </si>
  <si>
    <t>Tube acier serti, diamètre 32/35 (DN32)</t>
  </si>
  <si>
    <t>principale panneaux rayonnants¤25</t>
  </si>
  <si>
    <t>secondaire aérothermes côté vestiaires¤70</t>
  </si>
  <si>
    <t>secondaire aérothermes coté verrière - fin¤30</t>
  </si>
  <si>
    <t>6.4.5.2.1.6</t>
  </si>
  <si>
    <t>Tube acier serti, diamètre 39/42 (DN40)</t>
  </si>
  <si>
    <t>secondaire aérothermes coté verrière - début¤50</t>
  </si>
  <si>
    <t>secondaire aérothermes pignon¤50</t>
  </si>
  <si>
    <t>6.4.5.2.1.7</t>
  </si>
  <si>
    <t>Tube acier serti, diamètre 51/54 (DN50)</t>
  </si>
  <si>
    <t>primaire aérothermes¤30</t>
  </si>
  <si>
    <t>6.4.5.2.1.8</t>
  </si>
  <si>
    <t>Ensemble de vannes, robinets, purgeurs, raccords, etc.</t>
  </si>
  <si>
    <t>6.4.5.2.2</t>
  </si>
  <si>
    <t>Distribution PER</t>
  </si>
  <si>
    <t>6.4.5.2.2.1</t>
  </si>
  <si>
    <t>Tube PER 12/16 sous fourreau</t>
  </si>
  <si>
    <t>vestiaire 1¤15</t>
  </si>
  <si>
    <t>gardien¤25</t>
  </si>
  <si>
    <t>hall 1¤20</t>
  </si>
  <si>
    <t>hall 2¤40</t>
  </si>
  <si>
    <t>vestiaire 2¤40</t>
  </si>
  <si>
    <t>6.4.5.2.2.2</t>
  </si>
  <si>
    <t>Nourrice 5 piquages</t>
  </si>
  <si>
    <t>6.4.5.2.2.3</t>
  </si>
  <si>
    <t>Ensemble de vannes, robinets, raccords, etc.</t>
  </si>
  <si>
    <t>6.4.6</t>
  </si>
  <si>
    <t>Calorifugeage</t>
  </si>
  <si>
    <t>6.4.6.1</t>
  </si>
  <si>
    <t>Réseaux hydrauliques en chaufferie</t>
  </si>
  <si>
    <t>6.4.6.1.1</t>
  </si>
  <si>
    <t>Calorifugeage M1 de classe 6 + coque PVC de l'ensemble des tubes, vannes et points particuliers en chaufferie</t>
  </si>
  <si>
    <t>¤Z</t>
  </si>
  <si>
    <t>6.4.6.2</t>
  </si>
  <si>
    <t>Réseaux hydrauliques en zones chauffés</t>
  </si>
  <si>
    <t>6.4.6.2.1</t>
  </si>
  <si>
    <t>Ensemble calorifugeage par coquilles en mousse flexible</t>
  </si>
  <si>
    <t>6.4.7</t>
  </si>
  <si>
    <t>Emission / régulation</t>
  </si>
  <si>
    <t>6.4.7.1</t>
  </si>
  <si>
    <t>Panneaux rayonnants</t>
  </si>
  <si>
    <t>6.4.7.1.1</t>
  </si>
  <si>
    <t>Panneaux rayonnants de plafond noirs type Carboline (Zehnder) ou équivalent, longueur 3 mètres - puissance unitaire 745 W à dT=40°C</t>
  </si>
  <si>
    <t>6.4.7.1.2</t>
  </si>
  <si>
    <t>Plus value pour panneaux rayonnants noirs acoustique perforés type Carboline (Zehnder) ou équivalent, longueur 3 mètres - puissance unitaire 745 W à dT=40°C</t>
  </si>
  <si>
    <t>6.4.7.1.3</t>
  </si>
  <si>
    <t>Panneaux rayonnants de plafond noirs type Carboline (Zehnder) ou équivalent, longueur 1,8 mètres - puissance unitaire 447 W à dT=40°C</t>
  </si>
  <si>
    <t>6.4.7.1.4</t>
  </si>
  <si>
    <t>Plus value pour panneaux rayonnants noirs acoustique perforés type Carboline (Zehnder) ou équivalent, longueur 1,8 mètres - puissance unitaire 447 W à dT=40°C</t>
  </si>
  <si>
    <t>6.4.7.1.5</t>
  </si>
  <si>
    <t>Vanne de régulation  1"1/4</t>
  </si>
  <si>
    <t>6.4.7.1.6</t>
  </si>
  <si>
    <t>Robinetterie et accessoires</t>
  </si>
  <si>
    <t>6.4.7.2</t>
  </si>
  <si>
    <t>Radiateurs</t>
  </si>
  <si>
    <t>6.4.7.2.1</t>
  </si>
  <si>
    <t>Extension</t>
  </si>
  <si>
    <t>6.4.7.2.1.1</t>
  </si>
  <si>
    <t>Radiateurs panneaux en acier avec vanne thermostatique bloquée</t>
  </si>
  <si>
    <t>vestiaire 1¤1</t>
  </si>
  <si>
    <t>vestiaire 2¤1</t>
  </si>
  <si>
    <t>hall¤2</t>
  </si>
  <si>
    <t>6.4.7.2.1.2</t>
  </si>
  <si>
    <t>Plus value pour protection de vanne anti-effraction et antivol selon descriptif</t>
  </si>
  <si>
    <t>6.4.7.2.1.3</t>
  </si>
  <si>
    <t>Radiateur panneau en acier avec vanne thermostatique classique</t>
  </si>
  <si>
    <t>gardien¤1</t>
  </si>
  <si>
    <t>6.4.7.2.1.4</t>
  </si>
  <si>
    <t>6.4.7.2.2</t>
  </si>
  <si>
    <t>Existants</t>
  </si>
  <si>
    <t>6.4.7.2.2.1</t>
  </si>
  <si>
    <t>vestiaire fille¤2</t>
  </si>
  <si>
    <t>vestiaire garçon¤2</t>
  </si>
  <si>
    <t>circulation¤1</t>
  </si>
  <si>
    <t>sanitaires¤1</t>
  </si>
  <si>
    <t>6.4.7.2.2.2</t>
  </si>
  <si>
    <t>Plus value pour protection de vanne anti-effraction et antivol</t>
  </si>
  <si>
    <t>6.4.7.2.2.3</t>
  </si>
  <si>
    <t>salle des profs¤1</t>
  </si>
  <si>
    <t>6.4.7.2.2.4</t>
  </si>
  <si>
    <t>6.4.7.3</t>
  </si>
  <si>
    <t>Aérothermes</t>
  </si>
  <si>
    <t>6.4.7.3.1</t>
  </si>
  <si>
    <t>Aérothermes muraux type TopVent HV 5 ou équivalent avec ventilateur moteur EC, batterie eau chaude, diffuseur motorisé, boîtier de régulation et set de montage</t>
  </si>
  <si>
    <t>grande salle¤8</t>
  </si>
  <si>
    <t>6.4.7.3.2</t>
  </si>
  <si>
    <t>Plus value pour mise en place de rails de fixation permettant pour pose murale</t>
  </si>
  <si>
    <t>6.4.7.3.3</t>
  </si>
  <si>
    <t>Plus value pour mise en place d'un grillage de protection anti jet de balle sur aérotherme</t>
  </si>
  <si>
    <t>6.4.7.3.4</t>
  </si>
  <si>
    <t>Ensemble de régulation type EasyTronic ou équivalent avec thermostat d'ambiance selon descriptif</t>
  </si>
  <si>
    <t>6.4.7.3.5</t>
  </si>
  <si>
    <t>Mise en service</t>
  </si>
  <si>
    <t>6.4.7.4</t>
  </si>
  <si>
    <t>Régulation terminale</t>
  </si>
  <si>
    <t>6.4.7.4.1</t>
  </si>
  <si>
    <t>Sonde d'ambiance</t>
  </si>
  <si>
    <t>6.4.7.4.1.1</t>
  </si>
  <si>
    <t>Sonde d'ambiance avec afficheur et programmable</t>
  </si>
  <si>
    <t>Localisation : Salle multisport</t>
  </si>
  <si>
    <t>6.4.7.4.2</t>
  </si>
  <si>
    <t xml:space="preserve">Organe de commande </t>
  </si>
  <si>
    <t>6.4.7.4.2.1</t>
  </si>
  <si>
    <t>Vanne 2 voies motorisable 1"1/4</t>
  </si>
  <si>
    <t>Localisation : 
Salle multisport</t>
  </si>
  <si>
    <t>6.4.7.4.2.2</t>
  </si>
  <si>
    <t>Servomoteur selon descriptif</t>
  </si>
  <si>
    <t>6.5</t>
  </si>
  <si>
    <t>DESCRIPTION DES OUVRAGES DE VENTILATION</t>
  </si>
  <si>
    <t>6.5.1</t>
  </si>
  <si>
    <t>Centrale de traitement d'air: Extension</t>
  </si>
  <si>
    <t>6.5.1.1</t>
  </si>
  <si>
    <t>Ensemble CTA de marque Systemair type TR12-L-CAV M0 Topvex ou équivalent, 3100 m3/h selon CCTP</t>
  </si>
  <si>
    <t>6.5.1.2</t>
  </si>
  <si>
    <t>Registre d'air neuf étanche  y compris servo-moteur, type EFD 80-35 registre LF24-FDS ou équivalent</t>
  </si>
  <si>
    <t>6.5.1.3</t>
  </si>
  <si>
    <t>Manchettes souples rectangulaires type DS 80-25 Manchette Rect Systemair ou équivalent</t>
  </si>
  <si>
    <t>6.5.1.4</t>
  </si>
  <si>
    <t>Jeux de filtres chantier</t>
  </si>
  <si>
    <t>6.5.2</t>
  </si>
  <si>
    <t>Centrale de traitement d'air: Existant</t>
  </si>
  <si>
    <t>4.U.IMAGE</t>
  </si>
  <si>
    <t>6.5.2.1</t>
  </si>
  <si>
    <t>Ensemble CTA de marque DencoHappel type CAIR PLUS SX 128.064 IVBV ou équivalent, 6000 m3/h selon CCTP</t>
  </si>
  <si>
    <t>6.5.2.2</t>
  </si>
  <si>
    <t>Registre d'air neuf étanche, 600x400, y compris servo-moteur</t>
  </si>
  <si>
    <t>6.5.2.3</t>
  </si>
  <si>
    <t>Jeu de filtres chantier</t>
  </si>
  <si>
    <t>6.5.3</t>
  </si>
  <si>
    <t>Gaines et accessoires:</t>
  </si>
  <si>
    <t>6.5.3.1</t>
  </si>
  <si>
    <t>Conduits circulaires rigides</t>
  </si>
  <si>
    <t>6.5.3.1.1</t>
  </si>
  <si>
    <t>Conduit galvanisé pour intérieur, diamètre 125.</t>
  </si>
  <si>
    <t>6.5.3.1.2</t>
  </si>
  <si>
    <t>Conduit galvanisé pour intérieur, diamètre 160.</t>
  </si>
  <si>
    <t>6.5.3.1.3</t>
  </si>
  <si>
    <t>Conduit galvanisé pour intérieur, diamètre 200.</t>
  </si>
  <si>
    <t>6.5.3.1.4</t>
  </si>
  <si>
    <t>Conduit galvanisé pour intérieur, diamètre 250.</t>
  </si>
  <si>
    <t>6.5.3.1.5</t>
  </si>
  <si>
    <t>Conduit galvanisé pour intérieur, diamètre 315.</t>
  </si>
  <si>
    <t>6.5.3.1.6</t>
  </si>
  <si>
    <t>Conduit galvanisé pour intérieur, diamètre 450</t>
  </si>
  <si>
    <t>6.5.3.1.7</t>
  </si>
  <si>
    <t>Pièces de formes diverses et pièces de visite sur réseaux ci-dessus</t>
  </si>
  <si>
    <t>6.5.3.1.8</t>
  </si>
  <si>
    <t>Clapets coupe feu, diamètre 125.</t>
  </si>
  <si>
    <t>bureau RAM¤1</t>
  </si>
  <si>
    <t>6.5.3.2</t>
  </si>
  <si>
    <t>Conduits rectangulaires</t>
  </si>
  <si>
    <t>6.5.3.2.1</t>
  </si>
  <si>
    <t>6.5.3.2.1.1</t>
  </si>
  <si>
    <t>Conduit galvanisé pour intérieur, lxh: 250x250</t>
  </si>
  <si>
    <t>6.5.3.2.1.2</t>
  </si>
  <si>
    <t>Conduit galvanisé pour intérieur, lxh: 500x300</t>
  </si>
  <si>
    <t>6.5.3.2.1.3</t>
  </si>
  <si>
    <t>Conduit galvanisé pour intérieur, lxh: 400x400</t>
  </si>
  <si>
    <t>6.5.3.2.1.4</t>
  </si>
  <si>
    <t>Conduit galvanisé pour intérieur, lxh: 800x350</t>
  </si>
  <si>
    <t>6.5.3.2.2</t>
  </si>
  <si>
    <t>Existant</t>
  </si>
  <si>
    <t>6.5.3.2.2.1</t>
  </si>
  <si>
    <t>Conduit galvanisé pour intérieur, lxh: 200x200</t>
  </si>
  <si>
    <t>6.5.3.2.2.2</t>
  </si>
  <si>
    <t>Conduit galvanisé pour intérieur, lxh: 300x200</t>
  </si>
  <si>
    <t>6.5.3.2.2.3</t>
  </si>
  <si>
    <t>Conduit galvanisé pour intérieur, lxh: 600x600</t>
  </si>
  <si>
    <t>6.5.3.2.2.4</t>
  </si>
  <si>
    <t>Conduit galvanisé pour intérieur, lxh: 1200x900</t>
  </si>
  <si>
    <t>6.5.3.2.2.5</t>
  </si>
  <si>
    <t>Clapets coupe feu 600 x 600 à réarmement manuel</t>
  </si>
  <si>
    <t>traversée chaufferie existante¤1</t>
  </si>
  <si>
    <t>6.5.3.2.3</t>
  </si>
  <si>
    <t>6.5.3.3</t>
  </si>
  <si>
    <t>Conduits circulaires souples</t>
  </si>
  <si>
    <t>6.5.3.3.1</t>
  </si>
  <si>
    <t>Conduit circulaire souple, calorifugeage 25mm, diamètre 125 et 160</t>
  </si>
  <si>
    <t>6.5.3.4</t>
  </si>
  <si>
    <t>Calorifugeage réseau ventilation</t>
  </si>
  <si>
    <t>6.5.3.4.1</t>
  </si>
  <si>
    <t>Calorifugeage du réseau de ventilation selon descriptif</t>
  </si>
  <si>
    <t>6.5.3.5</t>
  </si>
  <si>
    <t>Etanchéité à l'air</t>
  </si>
  <si>
    <t>6.5.3.5.1</t>
  </si>
  <si>
    <t>Manchette d'étanchéité à l'air.</t>
  </si>
  <si>
    <t>6.5.4</t>
  </si>
  <si>
    <t>Eléments terminaux de ventilation: Extension</t>
  </si>
  <si>
    <t>6.5.4.1</t>
  </si>
  <si>
    <t>Bouches de soufflage/reprise petit débit</t>
  </si>
  <si>
    <t>5.U.IMAGE</t>
  </si>
  <si>
    <t>6.5.4.1.1</t>
  </si>
  <si>
    <t>Bouches circulaires soufflage pour faux plafond de marque Halton type ULC ou équivalent</t>
  </si>
  <si>
    <t>Localisation : 
sanitaires 
bureau gardien</t>
  </si>
  <si>
    <t>6.5.4.1.2</t>
  </si>
  <si>
    <t>Bouches circulaires extraction pour faux plafond de marque Halton type ULA/N-100 ou équivalent</t>
  </si>
  <si>
    <t>6.5.4.2</t>
  </si>
  <si>
    <t>Bouches de soufflage/reprise vestiaires</t>
  </si>
  <si>
    <t>6.5.4.2.1</t>
  </si>
  <si>
    <t>Bouches circulaires soufflage / extraction de marque Halton type ULA/N-200 ou équivalent</t>
  </si>
  <si>
    <t>Localisation : 
Vestiaires</t>
  </si>
  <si>
    <t>6.5.4.3</t>
  </si>
  <si>
    <t>Buse de soufflage / reprise salle multisports</t>
  </si>
  <si>
    <t>6.5.4.3.1</t>
  </si>
  <si>
    <t>Buse de soufflage 670 m3/h type TJN K de marque TROX ou équivalent selon descriptif.</t>
  </si>
  <si>
    <t>6.5.4.3.2</t>
  </si>
  <si>
    <t>Buse d'extraction 500 m3/h type TJN R de marque TROX ou équivalent selon descriptif</t>
  </si>
  <si>
    <t>6.5.4.4</t>
  </si>
  <si>
    <t>Modules d'équilibrage terminaux à débit prédéterminé salle multisports</t>
  </si>
  <si>
    <t>6.5.4.4.1</t>
  </si>
  <si>
    <t>Module d'équilibrage terminal - 250 x 250</t>
  </si>
  <si>
    <t>6.5.4.4.2</t>
  </si>
  <si>
    <t>Module d'équilibrage terminal  - DN200</t>
  </si>
  <si>
    <t>6.5.5</t>
  </si>
  <si>
    <t>Eléments terminaux de ventilation: Existant</t>
  </si>
  <si>
    <t>6.5.5.1</t>
  </si>
  <si>
    <t>Grille de soufflage/reprise vestiaires/sanitaires</t>
  </si>
  <si>
    <t>6.5.5.1.1</t>
  </si>
  <si>
    <t xml:space="preserve">Bouche rectangulaire d'extraction sur gaine - 150 m3/h à 45 m3/h avec module d'équilibrage et de réglage du débit </t>
  </si>
  <si>
    <t xml:space="preserve">Localisation : vestiaires
</t>
  </si>
  <si>
    <t>6.5.5.1.2</t>
  </si>
  <si>
    <t xml:space="preserve">Bouche rectangulaire de soufflage sur gaine - 150 m3/h avec module d'équilibrage et de réglage du débit </t>
  </si>
  <si>
    <t>6.5.5.1.3</t>
  </si>
  <si>
    <t>Bouche circulaire de soufflage sur gaine DN160 - 230 m3/h ype TJN de marque TROX ou équivalent</t>
  </si>
  <si>
    <t>6.5.5.2</t>
  </si>
  <si>
    <t>Bouches de soufflage/reprise grande salle</t>
  </si>
  <si>
    <t>6.5.5.2.1</t>
  </si>
  <si>
    <t>Prestation de préparation à la pose des buses de soufflage incluant trappe de visite, platine d'adaptation, mortier et tôle de finition</t>
  </si>
  <si>
    <t>Localisation : 
Grande salle</t>
  </si>
  <si>
    <t>6.5.5.2.2</t>
  </si>
  <si>
    <t>Buse de soufflage longue portée à réglage thermostatique selon descriptif</t>
  </si>
  <si>
    <t>6.5.5.3</t>
  </si>
  <si>
    <t>Modules d'équilibrage terminaux à débit prédéterminé</t>
  </si>
  <si>
    <t>6.5.5.3.1</t>
  </si>
  <si>
    <t>Module d'équilibrage terminal pour buse longue portée</t>
  </si>
  <si>
    <t>6.5.6</t>
  </si>
  <si>
    <t>Eléments terminaux de ventilation: nouveau local et bureaux SIVOM</t>
  </si>
  <si>
    <t>6.5.6.1</t>
  </si>
  <si>
    <t>Extraction dans nouveau local</t>
  </si>
  <si>
    <t>6.5.6.1.1</t>
  </si>
  <si>
    <t>Ensemble de ventilation du nouveau local selon descriptif</t>
  </si>
  <si>
    <t>6.5.7</t>
  </si>
  <si>
    <t>Grilles de reprise et de rejet</t>
  </si>
  <si>
    <t>6.5.7.1</t>
  </si>
  <si>
    <t>Ventilation hygiénique: Extension</t>
  </si>
  <si>
    <t>6.5.7.1.1</t>
  </si>
  <si>
    <t>Grille murale de prise d'air CTA lxh: 800x600 selon descriptif type GLA de France Air ou équivalent, y compris pièces d'adaptation</t>
  </si>
  <si>
    <t>6.5.7.1.2</t>
  </si>
  <si>
    <t>Sortie en toiture avec chapeau de toiture selon descriptif de type CT modèle 450 de France Air ou équivalent, y compris pièces d'adaptation</t>
  </si>
  <si>
    <t>6.5.7.2</t>
  </si>
  <si>
    <t>Ventilation hygiénique : Existant</t>
  </si>
  <si>
    <t>6.5.7.2.1</t>
  </si>
  <si>
    <t>Grille murale de prise d'air lxh: 900x1200 selon descriptif type GLA de France Air ou équivalent, y compris pièces d'adaptation</t>
  </si>
  <si>
    <t>6.5.7.2.2</t>
  </si>
  <si>
    <t>Grille murale de rejet d'air vicié lxh: 1200x900 - à la charge du lot serrurerie</t>
  </si>
  <si>
    <t>6.5.7.3</t>
  </si>
  <si>
    <t>Ventilation chaufferie</t>
  </si>
  <si>
    <t>6.5.7.3.1</t>
  </si>
  <si>
    <t>Grille de ventilation haute en toiture DN200 y compris chapeau pare pluie et platine d'étanchéité</t>
  </si>
  <si>
    <t>6.5.7.3.2</t>
  </si>
  <si>
    <t>Grille de ventilation basse en façade 400x500h</t>
  </si>
  <si>
    <t>6.5.8</t>
  </si>
  <si>
    <t>Tableau électrique: Extension</t>
  </si>
  <si>
    <t>6.5.8.1</t>
  </si>
  <si>
    <t>Tableau local CTA selon CCTP</t>
  </si>
  <si>
    <t>6.5.8.2</t>
  </si>
  <si>
    <t>Compteur électrique CTA extension</t>
  </si>
  <si>
    <t>6.5.8.3</t>
  </si>
  <si>
    <t>Arrêt d'urgence, hors lot</t>
  </si>
  <si>
    <t>nc</t>
  </si>
  <si>
    <t>9.T</t>
  </si>
  <si>
    <t>6.5.9</t>
  </si>
  <si>
    <t>Tableau électrique: Existant</t>
  </si>
  <si>
    <t>6.5.9.1</t>
  </si>
  <si>
    <t>6.5.9.2</t>
  </si>
  <si>
    <t>Compteur électrique CTA existant</t>
  </si>
  <si>
    <t>6.5.9.3</t>
  </si>
  <si>
    <t>6.5.10</t>
  </si>
  <si>
    <t>Régulation: Extension</t>
  </si>
  <si>
    <t>6.5.10.1</t>
  </si>
  <si>
    <t>CTA: salle multisports</t>
  </si>
  <si>
    <t>6.5.10.1.1</t>
  </si>
  <si>
    <t>Régulation embarquée à la CTA, comptabilisé dans le chapitre de la centrale</t>
  </si>
  <si>
    <t>6.5.10.2</t>
  </si>
  <si>
    <t>6.5.10.2.1</t>
  </si>
  <si>
    <t>Régulation tout ou peu sur sonde de CO2 salle multisports</t>
  </si>
  <si>
    <t>6.5.10.2.1.1</t>
  </si>
  <si>
    <t>Sonde de CO2 en gaine</t>
  </si>
  <si>
    <t>Localisation : en gaine d'extraction - au niveau du local CTA</t>
  </si>
  <si>
    <t>6.5.10.2.1.2</t>
  </si>
  <si>
    <t>Registre motorisé commandé par sonde CO2 y compris moteur pour clapet de dosage 400x400</t>
  </si>
  <si>
    <t>Localisation : au niveau du local CTA</t>
  </si>
  <si>
    <t>6.5.10.2.1.3</t>
  </si>
  <si>
    <t>Alimentation courant fort et faible pour régulation ventilation</t>
  </si>
  <si>
    <t>6.5.10.2.2</t>
  </si>
  <si>
    <t>Régulation proportionnel sur détecteur de présence:</t>
  </si>
  <si>
    <t>6.5.10.2.2.1</t>
  </si>
  <si>
    <t>Sonde de présence</t>
  </si>
  <si>
    <t>Localisation : dans chaque vestiaire</t>
  </si>
  <si>
    <t>6.5.10.2.2.2</t>
  </si>
  <si>
    <t>Registre motorisé commandé par sonde présence y compris moteur pour clapet de dosage diamètre 200</t>
  </si>
  <si>
    <t>6.5.10.2.2.3</t>
  </si>
  <si>
    <t>Alimentation courant fort et faible pour régulation ventilation + temporisation</t>
  </si>
  <si>
    <t>6.5.11</t>
  </si>
  <si>
    <t>Régulation: Existant</t>
  </si>
  <si>
    <t>6.5.11.1</t>
  </si>
  <si>
    <t>CTA: Grande salle</t>
  </si>
  <si>
    <t>6.5.11.1.1</t>
  </si>
  <si>
    <t>6.5.11.2</t>
  </si>
  <si>
    <t>6.5.11.2.1</t>
  </si>
  <si>
    <t>Régulation tout ou peu sur sonde de CO2 :</t>
  </si>
  <si>
    <t>6.5.11.2.1.1</t>
  </si>
  <si>
    <t>Sonde de CO2</t>
  </si>
  <si>
    <t>Localisation : intégré à la CTA au niveau du registre de reprise</t>
  </si>
  <si>
    <t>6.5.11.2.1.2</t>
  </si>
  <si>
    <t>Registre motorisé commandé par sonde CO2 y compris moteur pour clapet de dosage 600x600</t>
  </si>
  <si>
    <t>Localisation : gaine principale de soufflage dans local ECS</t>
  </si>
  <si>
    <t>6.5.11.2.1.3</t>
  </si>
  <si>
    <t>Registre motorisé commandé par sonde CO2 y compris moteur pour clapet de dosage 1200x900</t>
  </si>
  <si>
    <t>Localisation : gaine principale d'extraction dans local CTA</t>
  </si>
  <si>
    <t>6.5.11.2.1.4</t>
  </si>
  <si>
    <t>6.5.11.2.2</t>
  </si>
  <si>
    <t>6.5.11.2.2.1</t>
  </si>
  <si>
    <t>Localisation : vestiaires existants</t>
  </si>
  <si>
    <t>6.5.11.2.2.2</t>
  </si>
  <si>
    <t>Registre motorisé commandé par sonde présence y compris moteur pour clapet de dosage 300x200</t>
  </si>
  <si>
    <t>Localisation : au niveau du local rangement</t>
  </si>
  <si>
    <t>6.5.11.2.2.3</t>
  </si>
  <si>
    <t>6.5.12</t>
  </si>
  <si>
    <t>Local CTA: Extension</t>
  </si>
  <si>
    <t>6.5.12.1</t>
  </si>
  <si>
    <t>Signalétique</t>
  </si>
  <si>
    <t>6.5.12.1.1</t>
  </si>
  <si>
    <t>6.5.13</t>
  </si>
  <si>
    <t>Local CTA: Existant</t>
  </si>
  <si>
    <t>6.5.13.1</t>
  </si>
  <si>
    <t>6.5.13.1.1</t>
  </si>
  <si>
    <t>6.5.14</t>
  </si>
  <si>
    <t>Bras aspirant pour bureau / atelier concierge</t>
  </si>
  <si>
    <t>6.5.14.1</t>
  </si>
  <si>
    <t>Bras aspirant selon descriptif</t>
  </si>
  <si>
    <t>6.5.14.2</t>
  </si>
  <si>
    <t>Grille d'extraction murale</t>
  </si>
  <si>
    <t>RECAPITULATIF
Lot n°6 CHAUFFAGE VENTILATION</t>
  </si>
  <si>
    <t>Total du lot CHAUFFAGE VENTILATION</t>
  </si>
  <si>
    <t>TOTAL_HT</t>
  </si>
  <si>
    <t>Total H.T. :</t>
  </si>
  <si>
    <t>TOTAL_TVA</t>
  </si>
  <si>
    <t>Total T.V.A. (20%) :</t>
  </si>
  <si>
    <t>Total T.T.C. :</t>
  </si>
  <si>
    <t>Fait à _________________________
le _____________________________</t>
  </si>
  <si>
    <t>Bon pour accord, signature</t>
  </si>
  <si>
    <t>Signature et cachet de l'Entrepreneur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</si>
</sst>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#,##0.000"/>
    <numFmt numFmtId="166" formatCode="#,##0.00\ [$€];[Red]\-#,##0.00\ [$€]"/>
  </numFmts>
  <fonts count="13" x14ac:knownFonts="1">
    <font>
      <sz val="10"/>
      <name val="Arial"/>
    </font>
    <font>
      <sz val="7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u/>
      <sz val="12"/>
      <name val="Arial"/>
      <family val="2"/>
    </font>
    <font>
      <sz val="6"/>
      <name val="Arial"/>
      <family val="2"/>
    </font>
    <font>
      <b/>
      <sz val="11"/>
      <name val="Arial"/>
      <family val="2"/>
    </font>
    <font>
      <u/>
      <sz val="10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3" fillId="0" borderId="0" xfId="0" applyNumberFormat="1" applyFont="1" applyBorder="1" applyAlignment="1">
      <alignment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8" fillId="0" borderId="3" xfId="0" applyNumberFormat="1" applyFont="1" applyBorder="1" applyAlignment="1">
      <alignment vertical="top" wrapText="1"/>
    </xf>
    <xf numFmtId="0" fontId="1" fillId="0" borderId="4" xfId="0" applyNumberFormat="1" applyFont="1" applyBorder="1" applyAlignment="1">
      <alignment vertical="top" wrapText="1"/>
    </xf>
    <xf numFmtId="0" fontId="8" fillId="0" borderId="4" xfId="0" applyNumberFormat="1" applyFont="1" applyBorder="1" applyAlignment="1">
      <alignment vertical="top" wrapText="1"/>
    </xf>
    <xf numFmtId="10" fontId="1" fillId="0" borderId="0" xfId="0" applyNumberFormat="1" applyFont="1" applyBorder="1" applyAlignment="1">
      <alignment horizontal="right" vertical="top" wrapText="1"/>
    </xf>
    <xf numFmtId="0" fontId="9" fillId="0" borderId="4" xfId="0" applyNumberFormat="1" applyFont="1" applyBorder="1" applyAlignment="1">
      <alignment vertical="top" wrapText="1"/>
    </xf>
    <xf numFmtId="0" fontId="7" fillId="0" borderId="2" xfId="0" applyNumberFormat="1" applyFont="1" applyBorder="1" applyAlignment="1">
      <alignment horizontal="right" vertical="top" wrapText="1"/>
    </xf>
    <xf numFmtId="3" fontId="7" fillId="0" borderId="2" xfId="0" applyNumberFormat="1" applyFont="1" applyBorder="1" applyAlignment="1">
      <alignment horizontal="right" vertical="top" wrapText="1"/>
    </xf>
    <xf numFmtId="4" fontId="3" fillId="0" borderId="2" xfId="0" applyNumberFormat="1" applyFont="1" applyBorder="1" applyAlignment="1">
      <alignment vertical="top" wrapText="1"/>
    </xf>
    <xf numFmtId="3" fontId="7" fillId="0" borderId="5" xfId="0" applyNumberFormat="1" applyFont="1" applyBorder="1" applyAlignment="1" applyProtection="1">
      <alignment horizontal="right" vertical="top" wrapText="1"/>
      <protection locked="0"/>
    </xf>
    <xf numFmtId="4" fontId="7" fillId="0" borderId="5" xfId="0" applyNumberFormat="1" applyFont="1" applyBorder="1" applyAlignment="1" applyProtection="1">
      <alignment vertical="top" wrapText="1"/>
      <protection locked="0"/>
    </xf>
    <xf numFmtId="4" fontId="7" fillId="0" borderId="2" xfId="0" applyNumberFormat="1" applyFont="1" applyBorder="1" applyAlignment="1">
      <alignment horizontal="right" vertical="top" wrapText="1"/>
    </xf>
    <xf numFmtId="4" fontId="7" fillId="0" borderId="5" xfId="0" applyNumberFormat="1" applyFont="1" applyBorder="1" applyAlignment="1" applyProtection="1">
      <alignment horizontal="right" vertical="top" wrapText="1"/>
      <protection locked="0"/>
    </xf>
    <xf numFmtId="0" fontId="10" fillId="0" borderId="4" xfId="0" applyNumberFormat="1" applyFont="1" applyBorder="1" applyAlignment="1">
      <alignment vertical="top" wrapText="1"/>
    </xf>
    <xf numFmtId="0" fontId="4" fillId="0" borderId="4" xfId="0" applyNumberFormat="1" applyFont="1" applyBorder="1" applyAlignment="1">
      <alignment vertical="top" wrapText="1"/>
    </xf>
    <xf numFmtId="165" fontId="7" fillId="0" borderId="2" xfId="0" applyNumberFormat="1" applyFont="1" applyBorder="1" applyAlignment="1">
      <alignment horizontal="right" vertical="top" wrapText="1"/>
    </xf>
    <xf numFmtId="165" fontId="7" fillId="0" borderId="5" xfId="0" applyNumberFormat="1" applyFont="1" applyBorder="1" applyAlignment="1" applyProtection="1">
      <alignment horizontal="right" vertical="top" wrapText="1"/>
      <protection locked="0"/>
    </xf>
    <xf numFmtId="0" fontId="11" fillId="0" borderId="4" xfId="0" applyNumberFormat="1" applyFont="1" applyBorder="1" applyAlignment="1">
      <alignment vertical="top" wrapText="1"/>
    </xf>
    <xf numFmtId="0" fontId="12" fillId="0" borderId="4" xfId="0" applyNumberFormat="1" applyFont="1" applyBorder="1" applyAlignment="1">
      <alignment vertical="top" wrapText="1"/>
    </xf>
    <xf numFmtId="0" fontId="3" fillId="0" borderId="4" xfId="0" applyNumberFormat="1" applyFont="1" applyBorder="1" applyAlignment="1">
      <alignment vertical="top" wrapText="1"/>
    </xf>
    <xf numFmtId="0" fontId="3" fillId="0" borderId="9" xfId="0" applyNumberFormat="1" applyFont="1" applyBorder="1" applyAlignment="1">
      <alignment vertical="top" wrapText="1"/>
    </xf>
    <xf numFmtId="0" fontId="3" fillId="0" borderId="10" xfId="0" applyNumberFormat="1" applyFont="1" applyBorder="1" applyAlignment="1">
      <alignment vertical="top" wrapText="1"/>
    </xf>
    <xf numFmtId="0" fontId="2" fillId="0" borderId="9" xfId="0" applyNumberFormat="1" applyFont="1" applyBorder="1" applyAlignment="1">
      <alignment vertical="top" wrapText="1"/>
    </xf>
    <xf numFmtId="0" fontId="5" fillId="0" borderId="0" xfId="0" applyNumberFormat="1" applyFont="1" applyBorder="1" applyAlignment="1">
      <alignment horizontal="left" vertical="top" wrapText="1"/>
    </xf>
    <xf numFmtId="0" fontId="5" fillId="0" borderId="0" xfId="0" applyNumberFormat="1" applyFont="1" applyBorder="1" applyAlignment="1">
      <alignment vertical="top" wrapText="1"/>
    </xf>
    <xf numFmtId="0" fontId="5" fillId="0" borderId="13" xfId="0" applyNumberFormat="1" applyFont="1" applyBorder="1" applyAlignment="1">
      <alignment vertical="top" wrapText="1"/>
    </xf>
    <xf numFmtId="0" fontId="4" fillId="0" borderId="6" xfId="0" applyNumberFormat="1" applyFont="1" applyBorder="1" applyAlignment="1">
      <alignment vertical="top" wrapText="1"/>
    </xf>
    <xf numFmtId="0" fontId="3" fillId="0" borderId="0" xfId="0" applyNumberFormat="1" applyFont="1" applyBorder="1" applyAlignment="1">
      <alignment vertical="top" wrapText="1"/>
    </xf>
    <xf numFmtId="166" fontId="4" fillId="0" borderId="0" xfId="0" applyNumberFormat="1" applyFont="1" applyBorder="1" applyAlignment="1">
      <alignment vertical="top" wrapText="1"/>
    </xf>
    <xf numFmtId="166" fontId="3" fillId="0" borderId="0" xfId="0" applyNumberFormat="1" applyFont="1" applyBorder="1" applyAlignment="1">
      <alignment vertical="top" wrapText="1"/>
    </xf>
    <xf numFmtId="166" fontId="3" fillId="0" borderId="12" xfId="0" applyNumberFormat="1" applyFont="1" applyBorder="1" applyAlignment="1">
      <alignment vertical="top" wrapText="1"/>
    </xf>
    <xf numFmtId="0" fontId="4" fillId="0" borderId="14" xfId="0" applyNumberFormat="1" applyFont="1" applyBorder="1" applyAlignment="1">
      <alignment vertical="top" wrapText="1"/>
    </xf>
    <xf numFmtId="0" fontId="3" fillId="0" borderId="15" xfId="0" applyNumberFormat="1" applyFont="1" applyBorder="1" applyAlignment="1">
      <alignment vertical="top" wrapText="1"/>
    </xf>
    <xf numFmtId="166" fontId="4" fillId="0" borderId="15" xfId="0" applyNumberFormat="1" applyFont="1" applyBorder="1" applyAlignment="1">
      <alignment vertical="top" wrapText="1"/>
    </xf>
    <xf numFmtId="166" fontId="3" fillId="0" borderId="15" xfId="0" applyNumberFormat="1" applyFont="1" applyBorder="1" applyAlignment="1">
      <alignment vertical="top" wrapText="1"/>
    </xf>
    <xf numFmtId="166" fontId="3" fillId="0" borderId="16" xfId="0" applyNumberFormat="1" applyFont="1" applyBorder="1" applyAlignment="1">
      <alignment vertical="top" wrapText="1"/>
    </xf>
    <xf numFmtId="0" fontId="10" fillId="0" borderId="4" xfId="0" applyNumberFormat="1" applyFont="1" applyBorder="1" applyAlignment="1">
      <alignment vertical="top" wrapText="1"/>
    </xf>
    <xf numFmtId="0" fontId="7" fillId="0" borderId="4" xfId="0" applyNumberFormat="1" applyFont="1" applyBorder="1" applyAlignment="1">
      <alignment vertical="top" wrapText="1"/>
    </xf>
    <xf numFmtId="0" fontId="8" fillId="0" borderId="0" xfId="0" applyNumberFormat="1" applyFont="1" applyBorder="1" applyAlignment="1">
      <alignment horizontal="center" vertical="top" wrapText="1"/>
    </xf>
    <xf numFmtId="0" fontId="6" fillId="0" borderId="8" xfId="0" applyNumberFormat="1" applyFont="1" applyBorder="1" applyAlignment="1">
      <alignment vertical="top" wrapText="1"/>
    </xf>
    <xf numFmtId="0" fontId="6" fillId="0" borderId="9" xfId="0" applyNumberFormat="1" applyFont="1" applyBorder="1" applyAlignment="1">
      <alignment vertical="top" wrapText="1"/>
    </xf>
    <xf numFmtId="0" fontId="3" fillId="0" borderId="7" xfId="0" applyNumberFormat="1" applyFont="1" applyBorder="1" applyAlignment="1">
      <alignment vertical="top" wrapText="1"/>
    </xf>
    <xf numFmtId="0" fontId="3" fillId="0" borderId="1" xfId="0" applyNumberFormat="1" applyFont="1" applyBorder="1" applyAlignment="1">
      <alignment vertical="top" wrapText="1"/>
    </xf>
    <xf numFmtId="0" fontId="3" fillId="0" borderId="11" xfId="0" applyNumberFormat="1" applyFont="1" applyBorder="1" applyAlignment="1">
      <alignment vertical="top" wrapText="1"/>
    </xf>
    <xf numFmtId="0" fontId="4" fillId="0" borderId="4" xfId="0" applyNumberFormat="1" applyFont="1" applyBorder="1" applyAlignment="1">
      <alignment vertical="top" wrapText="1"/>
    </xf>
    <xf numFmtId="0" fontId="11" fillId="0" borderId="4" xfId="0" applyNumberFormat="1" applyFont="1" applyBorder="1" applyAlignment="1">
      <alignment vertical="top" wrapText="1"/>
    </xf>
    <xf numFmtId="0" fontId="12" fillId="0" borderId="4" xfId="0" applyNumberFormat="1" applyFont="1" applyBorder="1" applyAlignment="1">
      <alignment vertical="top" wrapText="1"/>
    </xf>
    <xf numFmtId="0" fontId="8" fillId="0" borderId="4" xfId="0" applyNumberFormat="1" applyFont="1" applyBorder="1" applyAlignment="1">
      <alignment vertical="top" wrapText="1"/>
    </xf>
    <xf numFmtId="0" fontId="6" fillId="0" borderId="4" xfId="0" applyNumberFormat="1" applyFont="1" applyBorder="1" applyAlignment="1">
      <alignment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8" fillId="0" borderId="3" xfId="0" applyNumberFormat="1" applyFont="1" applyBorder="1" applyAlignment="1">
      <alignment vertical="top" wrapText="1"/>
    </xf>
  </cellXfs>
  <cellStyles count="1">
    <cellStyle name="Normal" xfId="0" builtinId="0"/>
  </cellStyles>
  <dxfs count="4">
    <dxf>
      <font>
        <b/>
        <i val="0"/>
        <condense val="0"/>
        <extend val="0"/>
        <color indexed="10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FDFD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35"/>
  <sheetViews>
    <sheetView showGridLines="0" tabSelected="1" topLeftCell="B2" zoomScaleNormal="100" zoomScaleSheetLayoutView="100" workbookViewId="0">
      <pane ySplit="2" topLeftCell="A11" activePane="bottomLeft" state="frozenSplit"/>
      <selection activeCell="B2" sqref="B2"/>
      <selection pane="bottomLeft" activeCell="H11" sqref="H11"/>
    </sheetView>
  </sheetViews>
  <sheetFormatPr baseColWidth="10" defaultColWidth="10.7109375" defaultRowHeight="15" customHeight="1" x14ac:dyDescent="0.2"/>
  <cols>
    <col min="1" max="1" width="10.7109375" style="1" hidden="1" customWidth="1"/>
    <col min="2" max="2" width="6.7109375" style="1" customWidth="1"/>
    <col min="3" max="3" width="28.7109375" style="1" customWidth="1"/>
    <col min="4" max="8" width="8.28515625" style="1" customWidth="1"/>
    <col min="9" max="10" width="12.7109375" style="1" customWidth="1"/>
    <col min="11" max="14" width="10.7109375" style="1" hidden="1" customWidth="1"/>
    <col min="15" max="17" width="0" style="1" hidden="1" customWidth="1"/>
    <col min="18" max="16384" width="10.7109375" style="1"/>
  </cols>
  <sheetData>
    <row r="1" spans="1:17" ht="15" hidden="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</row>
    <row r="3" spans="1:17" ht="22.5" x14ac:dyDescent="0.2">
      <c r="A3" s="1" t="s">
        <v>16</v>
      </c>
      <c r="B3" s="2" t="s">
        <v>17</v>
      </c>
      <c r="C3" s="51" t="s">
        <v>18</v>
      </c>
      <c r="D3" s="51"/>
      <c r="E3" s="51"/>
      <c r="F3" s="2" t="s">
        <v>5</v>
      </c>
      <c r="G3" s="2" t="s">
        <v>19</v>
      </c>
      <c r="H3" s="2" t="s">
        <v>20</v>
      </c>
      <c r="I3" s="2" t="s">
        <v>21</v>
      </c>
      <c r="J3" s="2" t="s">
        <v>22</v>
      </c>
      <c r="K3" s="2" t="s">
        <v>23</v>
      </c>
      <c r="L3" s="2" t="s">
        <v>24</v>
      </c>
      <c r="M3" s="2" t="s">
        <v>25</v>
      </c>
      <c r="N3" s="2" t="s">
        <v>26</v>
      </c>
      <c r="O3" s="2" t="s">
        <v>27</v>
      </c>
      <c r="P3" s="2" t="s">
        <v>28</v>
      </c>
      <c r="Q3" s="2" t="s">
        <v>29</v>
      </c>
    </row>
    <row r="4" spans="1:17" ht="31.5" x14ac:dyDescent="0.2">
      <c r="A4" s="1">
        <v>2</v>
      </c>
      <c r="B4" s="3" t="s">
        <v>30</v>
      </c>
      <c r="C4" s="52" t="s">
        <v>31</v>
      </c>
      <c r="D4" s="52"/>
      <c r="E4" s="52"/>
      <c r="F4" s="3"/>
      <c r="G4" s="3"/>
      <c r="H4" s="3"/>
      <c r="I4" s="3"/>
      <c r="J4" s="3"/>
    </row>
    <row r="5" spans="1:17" ht="15" hidden="1" customHeight="1" x14ac:dyDescent="0.2">
      <c r="A5" s="1">
        <v>3</v>
      </c>
    </row>
    <row r="6" spans="1:17" ht="15" hidden="1" customHeight="1" x14ac:dyDescent="0.2">
      <c r="A6" s="1" t="s">
        <v>32</v>
      </c>
    </row>
    <row r="7" spans="1:17" ht="15" hidden="1" customHeight="1" x14ac:dyDescent="0.2">
      <c r="A7" s="1">
        <v>3</v>
      </c>
    </row>
    <row r="8" spans="1:17" ht="15" hidden="1" customHeight="1" x14ac:dyDescent="0.2">
      <c r="A8" s="1" t="s">
        <v>32</v>
      </c>
    </row>
    <row r="9" spans="1:17" ht="31.15" customHeight="1" thickBot="1" x14ac:dyDescent="0.25">
      <c r="A9" s="1">
        <v>3</v>
      </c>
      <c r="B9" s="4" t="s">
        <v>33</v>
      </c>
      <c r="C9" s="49" t="s">
        <v>34</v>
      </c>
      <c r="D9" s="49"/>
      <c r="E9" s="49"/>
      <c r="F9" s="5"/>
      <c r="G9" s="5"/>
      <c r="H9" s="5"/>
      <c r="I9" s="5"/>
      <c r="J9" s="5"/>
    </row>
    <row r="10" spans="1:17" ht="15" hidden="1" customHeight="1" x14ac:dyDescent="0.2">
      <c r="A10" s="1" t="s">
        <v>35</v>
      </c>
    </row>
    <row r="11" spans="1:17" ht="20.45" customHeight="1" thickTop="1" thickBot="1" x14ac:dyDescent="0.25">
      <c r="A11" s="1">
        <v>9</v>
      </c>
      <c r="B11" s="7" t="s">
        <v>36</v>
      </c>
      <c r="C11" s="39" t="s">
        <v>37</v>
      </c>
      <c r="D11" s="39"/>
      <c r="E11" s="39"/>
      <c r="F11" s="8" t="s">
        <v>38</v>
      </c>
      <c r="G11" s="9">
        <v>1</v>
      </c>
      <c r="H11" s="11"/>
      <c r="I11" s="12"/>
      <c r="J11" s="10">
        <f>IF(AND(G11= "",H11= ""), 0, ROUND(ROUND(I11, 2) * ROUND(IF(H11="",G11,H11),  0), 2))</f>
        <v>0</v>
      </c>
      <c r="M11" s="6">
        <v>0.2</v>
      </c>
      <c r="Q11" s="1">
        <v>15</v>
      </c>
    </row>
    <row r="12" spans="1:17" ht="15" hidden="1" customHeight="1" thickTop="1" x14ac:dyDescent="0.2">
      <c r="A12" s="1" t="s">
        <v>39</v>
      </c>
    </row>
    <row r="13" spans="1:17" ht="12.75" thickTop="1" thickBot="1" x14ac:dyDescent="0.25">
      <c r="A13" s="1">
        <v>9</v>
      </c>
      <c r="B13" s="7" t="s">
        <v>40</v>
      </c>
      <c r="C13" s="39" t="s">
        <v>41</v>
      </c>
      <c r="D13" s="39"/>
      <c r="E13" s="39"/>
      <c r="F13" s="8" t="s">
        <v>42</v>
      </c>
      <c r="G13" s="13">
        <v>50</v>
      </c>
      <c r="H13" s="14"/>
      <c r="I13" s="12"/>
      <c r="J13" s="10">
        <f>IF(AND(G13= "",H13= ""), 0, ROUND(ROUND(I13, 2) * ROUND(IF(H13="",G13,H13),  2), 2))</f>
        <v>0</v>
      </c>
      <c r="M13" s="6">
        <v>0.2</v>
      </c>
      <c r="Q13" s="1">
        <v>15</v>
      </c>
    </row>
    <row r="14" spans="1:17" ht="15" hidden="1" customHeight="1" thickTop="1" x14ac:dyDescent="0.2">
      <c r="A14" s="1" t="s">
        <v>39</v>
      </c>
    </row>
    <row r="15" spans="1:17" ht="12.75" thickTop="1" thickBot="1" x14ac:dyDescent="0.25">
      <c r="A15" s="1">
        <v>9</v>
      </c>
      <c r="B15" s="7" t="s">
        <v>43</v>
      </c>
      <c r="C15" s="39" t="s">
        <v>44</v>
      </c>
      <c r="D15" s="39"/>
      <c r="E15" s="39"/>
      <c r="F15" s="8" t="s">
        <v>42</v>
      </c>
      <c r="G15" s="13">
        <v>25</v>
      </c>
      <c r="H15" s="14"/>
      <c r="I15" s="12"/>
      <c r="J15" s="10">
        <f>IF(AND(G15= "",H15= ""), 0, ROUND(ROUND(I15, 2) * ROUND(IF(H15="",G15,H15),  2), 2))</f>
        <v>0</v>
      </c>
      <c r="M15" s="6">
        <v>0.2</v>
      </c>
      <c r="Q15" s="1">
        <v>15</v>
      </c>
    </row>
    <row r="16" spans="1:17" ht="15" hidden="1" customHeight="1" thickTop="1" x14ac:dyDescent="0.2">
      <c r="A16" s="1" t="s">
        <v>39</v>
      </c>
    </row>
    <row r="17" spans="1:17" ht="21" customHeight="1" thickTop="1" thickBot="1" x14ac:dyDescent="0.25">
      <c r="A17" s="1">
        <v>9</v>
      </c>
      <c r="B17" s="7" t="s">
        <v>45</v>
      </c>
      <c r="C17" s="39" t="s">
        <v>46</v>
      </c>
      <c r="D17" s="39"/>
      <c r="E17" s="39"/>
      <c r="F17" s="8" t="s">
        <v>38</v>
      </c>
      <c r="G17" s="9">
        <v>1</v>
      </c>
      <c r="H17" s="11"/>
      <c r="I17" s="12"/>
      <c r="J17" s="10">
        <f>IF(AND(G17= "",H17= ""), 0, ROUND(ROUND(I17, 2) * ROUND(IF(H17="",G17,H17),  0), 2))</f>
        <v>0</v>
      </c>
      <c r="M17" s="6">
        <v>0.2</v>
      </c>
      <c r="Q17" s="1">
        <v>15</v>
      </c>
    </row>
    <row r="18" spans="1:17" ht="15" hidden="1" customHeight="1" thickTop="1" x14ac:dyDescent="0.2">
      <c r="A18" s="1" t="s">
        <v>39</v>
      </c>
    </row>
    <row r="19" spans="1:17" ht="15" hidden="1" customHeight="1" thickTop="1" x14ac:dyDescent="0.2">
      <c r="A19" s="1" t="s">
        <v>32</v>
      </c>
    </row>
    <row r="20" spans="1:17" ht="31.9" customHeight="1" thickTop="1" x14ac:dyDescent="0.2">
      <c r="A20" s="1">
        <v>3</v>
      </c>
      <c r="B20" s="4" t="s">
        <v>47</v>
      </c>
      <c r="C20" s="49" t="s">
        <v>48</v>
      </c>
      <c r="D20" s="49"/>
      <c r="E20" s="49"/>
      <c r="F20" s="5"/>
      <c r="G20" s="5"/>
      <c r="H20" s="5"/>
      <c r="I20" s="5"/>
      <c r="J20" s="5"/>
    </row>
    <row r="21" spans="1:17" ht="15" hidden="1" customHeight="1" x14ac:dyDescent="0.2">
      <c r="A21" s="1" t="s">
        <v>35</v>
      </c>
    </row>
    <row r="22" spans="1:17" ht="15.75" thickBot="1" x14ac:dyDescent="0.25">
      <c r="A22" s="1">
        <v>4</v>
      </c>
      <c r="B22" s="4" t="s">
        <v>49</v>
      </c>
      <c r="C22" s="38" t="s">
        <v>50</v>
      </c>
      <c r="D22" s="38"/>
      <c r="E22" s="38"/>
      <c r="F22" s="15"/>
      <c r="G22" s="15"/>
      <c r="H22" s="15"/>
      <c r="I22" s="15"/>
      <c r="J22" s="15"/>
    </row>
    <row r="23" spans="1:17" ht="15" hidden="1" customHeight="1" x14ac:dyDescent="0.2">
      <c r="A23" s="1" t="s">
        <v>51</v>
      </c>
    </row>
    <row r="24" spans="1:17" ht="15" hidden="1" customHeight="1" x14ac:dyDescent="0.2">
      <c r="A24" s="1" t="s">
        <v>51</v>
      </c>
    </row>
    <row r="25" spans="1:17" ht="12.75" thickTop="1" thickBot="1" x14ac:dyDescent="0.25">
      <c r="A25" s="1">
        <v>9</v>
      </c>
      <c r="B25" s="7" t="s">
        <v>52</v>
      </c>
      <c r="C25" s="39" t="s">
        <v>53</v>
      </c>
      <c r="D25" s="39"/>
      <c r="E25" s="39"/>
      <c r="F25" s="8" t="s">
        <v>38</v>
      </c>
      <c r="G25" s="9">
        <v>1</v>
      </c>
      <c r="H25" s="11"/>
      <c r="I25" s="12"/>
      <c r="J25" s="10">
        <f>IF(AND(G25= "",H25= ""), 0, ROUND(ROUND(I25, 2) * ROUND(IF(H25="",G25,H25),  0), 2))</f>
        <v>0</v>
      </c>
      <c r="M25" s="6">
        <v>0.2</v>
      </c>
      <c r="Q25" s="1">
        <v>15</v>
      </c>
    </row>
    <row r="26" spans="1:17" ht="15" hidden="1" customHeight="1" thickTop="1" x14ac:dyDescent="0.2">
      <c r="A26" s="1" t="s">
        <v>39</v>
      </c>
    </row>
    <row r="27" spans="1:17" ht="15" hidden="1" customHeight="1" thickTop="1" x14ac:dyDescent="0.2">
      <c r="A27" s="1" t="s">
        <v>54</v>
      </c>
    </row>
    <row r="28" spans="1:17" ht="15.75" thickTop="1" x14ac:dyDescent="0.2">
      <c r="A28" s="1">
        <v>4</v>
      </c>
      <c r="B28" s="4" t="s">
        <v>55</v>
      </c>
      <c r="C28" s="38" t="s">
        <v>56</v>
      </c>
      <c r="D28" s="38"/>
      <c r="E28" s="38"/>
      <c r="F28" s="15"/>
      <c r="G28" s="15"/>
      <c r="H28" s="15"/>
      <c r="I28" s="15"/>
      <c r="J28" s="15"/>
    </row>
    <row r="29" spans="1:17" ht="15" hidden="1" customHeight="1" x14ac:dyDescent="0.2">
      <c r="A29" s="1" t="s">
        <v>51</v>
      </c>
    </row>
    <row r="30" spans="1:17" ht="15" hidden="1" customHeight="1" x14ac:dyDescent="0.2">
      <c r="A30" s="1" t="s">
        <v>51</v>
      </c>
    </row>
    <row r="31" spans="1:17" ht="15" hidden="1" customHeight="1" x14ac:dyDescent="0.2">
      <c r="A31" s="1" t="s">
        <v>51</v>
      </c>
    </row>
    <row r="32" spans="1:17" ht="13.5" thickBot="1" x14ac:dyDescent="0.25">
      <c r="A32" s="1">
        <v>5</v>
      </c>
      <c r="B32" s="4" t="s">
        <v>57</v>
      </c>
      <c r="C32" s="46" t="s">
        <v>58</v>
      </c>
      <c r="D32" s="46"/>
      <c r="E32" s="46"/>
      <c r="F32" s="16"/>
      <c r="G32" s="16"/>
      <c r="H32" s="16"/>
      <c r="I32" s="16"/>
      <c r="J32" s="16"/>
    </row>
    <row r="33" spans="1:17" ht="15" hidden="1" customHeight="1" x14ac:dyDescent="0.2">
      <c r="A33" s="1" t="s">
        <v>59</v>
      </c>
    </row>
    <row r="34" spans="1:17" ht="15" hidden="1" customHeight="1" x14ac:dyDescent="0.2">
      <c r="A34" s="1" t="s">
        <v>59</v>
      </c>
    </row>
    <row r="35" spans="1:17" ht="20.45" customHeight="1" thickTop="1" thickBot="1" x14ac:dyDescent="0.25">
      <c r="A35" s="1">
        <v>9</v>
      </c>
      <c r="B35" s="7" t="s">
        <v>60</v>
      </c>
      <c r="C35" s="39" t="s">
        <v>61</v>
      </c>
      <c r="D35" s="39"/>
      <c r="E35" s="39"/>
      <c r="F35" s="8" t="s">
        <v>62</v>
      </c>
      <c r="G35" s="17">
        <v>0</v>
      </c>
      <c r="H35" s="18"/>
      <c r="I35" s="12"/>
      <c r="J35" s="10">
        <f>IF(AND(G35= "",H35= ""), 0, ROUND(ROUND(I35, 2) * ROUND(IF(H35="",G35,H35),  3), 2))</f>
        <v>0</v>
      </c>
      <c r="M35" s="6">
        <v>0.2</v>
      </c>
      <c r="Q35" s="1">
        <v>15</v>
      </c>
    </row>
    <row r="36" spans="1:17" ht="15" hidden="1" customHeight="1" thickTop="1" x14ac:dyDescent="0.2">
      <c r="A36" s="1" t="s">
        <v>39</v>
      </c>
    </row>
    <row r="37" spans="1:17" ht="12.75" thickTop="1" thickBot="1" x14ac:dyDescent="0.25">
      <c r="A37" s="1">
        <v>9</v>
      </c>
      <c r="B37" s="7" t="s">
        <v>63</v>
      </c>
      <c r="C37" s="39" t="s">
        <v>64</v>
      </c>
      <c r="D37" s="39"/>
      <c r="E37" s="39"/>
      <c r="F37" s="8" t="s">
        <v>38</v>
      </c>
      <c r="G37" s="9">
        <v>1</v>
      </c>
      <c r="H37" s="11"/>
      <c r="I37" s="12"/>
      <c r="J37" s="10">
        <f>IF(AND(G37= "",H37= ""), 0, ROUND(ROUND(I37, 2) * ROUND(IF(H37="",G37,H37),  0), 2))</f>
        <v>0</v>
      </c>
      <c r="M37" s="6">
        <v>0.2</v>
      </c>
      <c r="Q37" s="1">
        <v>15</v>
      </c>
    </row>
    <row r="38" spans="1:17" ht="15" hidden="1" customHeight="1" thickTop="1" x14ac:dyDescent="0.2">
      <c r="A38" s="1" t="s">
        <v>39</v>
      </c>
    </row>
    <row r="39" spans="1:17" ht="31.15" customHeight="1" thickTop="1" thickBot="1" x14ac:dyDescent="0.25">
      <c r="A39" s="1">
        <v>9</v>
      </c>
      <c r="B39" s="7" t="s">
        <v>65</v>
      </c>
      <c r="C39" s="39" t="s">
        <v>66</v>
      </c>
      <c r="D39" s="39"/>
      <c r="E39" s="39"/>
      <c r="F39" s="8" t="s">
        <v>42</v>
      </c>
      <c r="G39" s="13">
        <v>60</v>
      </c>
      <c r="H39" s="14"/>
      <c r="I39" s="12"/>
      <c r="J39" s="10">
        <f>IF(AND(G39= "",H39= ""), 0, ROUND(ROUND(I39, 2) * ROUND(IF(H39="",G39,H39),  2), 2))</f>
        <v>0</v>
      </c>
      <c r="M39" s="6">
        <v>0.2</v>
      </c>
      <c r="Q39" s="1">
        <v>15</v>
      </c>
    </row>
    <row r="40" spans="1:17" ht="15" hidden="1" customHeight="1" thickTop="1" x14ac:dyDescent="0.2">
      <c r="A40" s="1" t="s">
        <v>39</v>
      </c>
    </row>
    <row r="41" spans="1:17" ht="31.15" customHeight="1" thickTop="1" thickBot="1" x14ac:dyDescent="0.25">
      <c r="A41" s="1">
        <v>9</v>
      </c>
      <c r="B41" s="7" t="s">
        <v>67</v>
      </c>
      <c r="C41" s="39" t="s">
        <v>68</v>
      </c>
      <c r="D41" s="39"/>
      <c r="E41" s="39"/>
      <c r="F41" s="8" t="s">
        <v>5</v>
      </c>
      <c r="G41" s="9">
        <v>1</v>
      </c>
      <c r="H41" s="11"/>
      <c r="I41" s="12"/>
      <c r="J41" s="10">
        <f>IF(AND(G41= "",H41= ""), 0, ROUND(ROUND(I41, 2) * ROUND(IF(H41="",G41,H41),  0), 2))</f>
        <v>0</v>
      </c>
      <c r="M41" s="6">
        <v>0.2</v>
      </c>
      <c r="Q41" s="1">
        <v>15</v>
      </c>
    </row>
    <row r="42" spans="1:17" ht="15" hidden="1" customHeight="1" thickTop="1" x14ac:dyDescent="0.2">
      <c r="A42" s="1" t="s">
        <v>39</v>
      </c>
    </row>
    <row r="43" spans="1:17" ht="12.75" thickTop="1" thickBot="1" x14ac:dyDescent="0.25">
      <c r="A43" s="1">
        <v>9</v>
      </c>
      <c r="B43" s="7" t="s">
        <v>69</v>
      </c>
      <c r="C43" s="39" t="s">
        <v>70</v>
      </c>
      <c r="D43" s="39"/>
      <c r="E43" s="39"/>
      <c r="F43" s="8" t="s">
        <v>42</v>
      </c>
      <c r="G43" s="13">
        <v>2</v>
      </c>
      <c r="H43" s="14"/>
      <c r="I43" s="12"/>
      <c r="J43" s="10">
        <f>IF(AND(G43= "",H43= ""), 0, ROUND(ROUND(I43, 2) * ROUND(IF(H43="",G43,H43),  2), 2))</f>
        <v>0</v>
      </c>
      <c r="M43" s="6">
        <v>0.2</v>
      </c>
      <c r="Q43" s="1">
        <v>15</v>
      </c>
    </row>
    <row r="44" spans="1:17" ht="15" hidden="1" customHeight="1" thickTop="1" x14ac:dyDescent="0.2">
      <c r="A44" s="1" t="s">
        <v>39</v>
      </c>
    </row>
    <row r="45" spans="1:17" ht="15" hidden="1" customHeight="1" thickTop="1" x14ac:dyDescent="0.2">
      <c r="A45" s="1" t="s">
        <v>71</v>
      </c>
    </row>
    <row r="46" spans="1:17" ht="14.25" thickTop="1" thickBot="1" x14ac:dyDescent="0.25">
      <c r="A46" s="1">
        <v>5</v>
      </c>
      <c r="B46" s="4" t="s">
        <v>72</v>
      </c>
      <c r="C46" s="46" t="s">
        <v>73</v>
      </c>
      <c r="D46" s="46"/>
      <c r="E46" s="46"/>
      <c r="F46" s="16"/>
      <c r="G46" s="16"/>
      <c r="H46" s="16"/>
      <c r="I46" s="16"/>
      <c r="J46" s="16"/>
    </row>
    <row r="47" spans="1:17" ht="15" hidden="1" customHeight="1" x14ac:dyDescent="0.2">
      <c r="A47" s="1" t="s">
        <v>59</v>
      </c>
    </row>
    <row r="48" spans="1:17" ht="15" hidden="1" customHeight="1" x14ac:dyDescent="0.2">
      <c r="A48" s="1" t="s">
        <v>59</v>
      </c>
    </row>
    <row r="49" spans="1:17" ht="15" hidden="1" customHeight="1" x14ac:dyDescent="0.2">
      <c r="A49" s="1" t="s">
        <v>59</v>
      </c>
    </row>
    <row r="50" spans="1:17" ht="12.75" thickTop="1" thickBot="1" x14ac:dyDescent="0.25">
      <c r="A50" s="1">
        <v>9</v>
      </c>
      <c r="B50" s="7" t="s">
        <v>74</v>
      </c>
      <c r="C50" s="39" t="s">
        <v>75</v>
      </c>
      <c r="D50" s="39"/>
      <c r="E50" s="39"/>
      <c r="F50" s="8" t="s">
        <v>38</v>
      </c>
      <c r="G50" s="9">
        <v>1</v>
      </c>
      <c r="H50" s="11"/>
      <c r="I50" s="12"/>
      <c r="J50" s="10">
        <f>IF(AND(G50= "",H50= ""), 0, ROUND(ROUND(I50, 2) * ROUND(IF(H50="",G50,H50),  0), 2))</f>
        <v>0</v>
      </c>
      <c r="M50" s="6">
        <v>0.2</v>
      </c>
      <c r="Q50" s="1">
        <v>15</v>
      </c>
    </row>
    <row r="51" spans="1:17" ht="15" hidden="1" customHeight="1" thickTop="1" x14ac:dyDescent="0.2">
      <c r="A51" s="1" t="s">
        <v>39</v>
      </c>
    </row>
    <row r="52" spans="1:17" ht="12.75" thickTop="1" thickBot="1" x14ac:dyDescent="0.25">
      <c r="A52" s="1">
        <v>9</v>
      </c>
      <c r="B52" s="7" t="s">
        <v>76</v>
      </c>
      <c r="C52" s="39" t="s">
        <v>77</v>
      </c>
      <c r="D52" s="39"/>
      <c r="E52" s="39"/>
      <c r="F52" s="8" t="s">
        <v>38</v>
      </c>
      <c r="G52" s="9">
        <v>1</v>
      </c>
      <c r="H52" s="11"/>
      <c r="I52" s="12"/>
      <c r="J52" s="10">
        <f>IF(AND(G52= "",H52= ""), 0, ROUND(ROUND(I52, 2) * ROUND(IF(H52="",G52,H52),  0), 2))</f>
        <v>0</v>
      </c>
      <c r="M52" s="6">
        <v>0.2</v>
      </c>
      <c r="Q52" s="1">
        <v>15</v>
      </c>
    </row>
    <row r="53" spans="1:17" ht="15" hidden="1" customHeight="1" thickTop="1" x14ac:dyDescent="0.2">
      <c r="A53" s="1" t="s">
        <v>39</v>
      </c>
    </row>
    <row r="54" spans="1:17" ht="21" customHeight="1" thickTop="1" thickBot="1" x14ac:dyDescent="0.25">
      <c r="A54" s="1">
        <v>9</v>
      </c>
      <c r="B54" s="7" t="s">
        <v>78</v>
      </c>
      <c r="C54" s="39" t="s">
        <v>79</v>
      </c>
      <c r="D54" s="39"/>
      <c r="E54" s="39"/>
      <c r="F54" s="8" t="s">
        <v>38</v>
      </c>
      <c r="G54" s="9">
        <v>1</v>
      </c>
      <c r="H54" s="11"/>
      <c r="I54" s="12"/>
      <c r="J54" s="10">
        <f>IF(AND(G54= "",H54= ""), 0, ROUND(ROUND(I54, 2) * ROUND(IF(H54="",G54,H54),  0), 2))</f>
        <v>0</v>
      </c>
      <c r="M54" s="6">
        <v>0.2</v>
      </c>
      <c r="Q54" s="1">
        <v>15</v>
      </c>
    </row>
    <row r="55" spans="1:17" ht="15" hidden="1" customHeight="1" thickTop="1" x14ac:dyDescent="0.2">
      <c r="A55" s="1" t="s">
        <v>39</v>
      </c>
    </row>
    <row r="56" spans="1:17" ht="15" hidden="1" customHeight="1" thickTop="1" x14ac:dyDescent="0.2">
      <c r="A56" s="1" t="s">
        <v>71</v>
      </c>
    </row>
    <row r="57" spans="1:17" ht="15" hidden="1" customHeight="1" thickTop="1" x14ac:dyDescent="0.2">
      <c r="A57" s="1" t="s">
        <v>54</v>
      </c>
    </row>
    <row r="58" spans="1:17" ht="16.5" thickTop="1" thickBot="1" x14ac:dyDescent="0.25">
      <c r="A58" s="1">
        <v>4</v>
      </c>
      <c r="B58" s="4" t="s">
        <v>80</v>
      </c>
      <c r="C58" s="38" t="s">
        <v>81</v>
      </c>
      <c r="D58" s="38"/>
      <c r="E58" s="38"/>
      <c r="F58" s="15"/>
      <c r="G58" s="15"/>
      <c r="H58" s="15"/>
      <c r="I58" s="15"/>
      <c r="J58" s="15"/>
    </row>
    <row r="59" spans="1:17" ht="15" hidden="1" customHeight="1" x14ac:dyDescent="0.2">
      <c r="A59" s="1" t="s">
        <v>51</v>
      </c>
    </row>
    <row r="60" spans="1:17" ht="12.75" thickTop="1" thickBot="1" x14ac:dyDescent="0.25">
      <c r="A60" s="1">
        <v>9</v>
      </c>
      <c r="B60" s="7" t="s">
        <v>82</v>
      </c>
      <c r="C60" s="39" t="s">
        <v>83</v>
      </c>
      <c r="D60" s="39"/>
      <c r="E60" s="39"/>
      <c r="F60" s="8" t="s">
        <v>5</v>
      </c>
      <c r="G60" s="9">
        <v>3</v>
      </c>
      <c r="H60" s="11"/>
      <c r="I60" s="12"/>
      <c r="J60" s="10">
        <f>IF(AND(G60= "",H60= ""), 0, ROUND(ROUND(I60, 2) * ROUND(IF(H60="",G60,H60),  0), 2))</f>
        <v>0</v>
      </c>
      <c r="M60" s="6">
        <v>0.2</v>
      </c>
      <c r="Q60" s="1">
        <v>15</v>
      </c>
    </row>
    <row r="61" spans="1:17" ht="15" hidden="1" customHeight="1" thickTop="1" x14ac:dyDescent="0.2">
      <c r="A61" s="1" t="s">
        <v>39</v>
      </c>
    </row>
    <row r="62" spans="1:17" ht="12.75" thickTop="1" thickBot="1" x14ac:dyDescent="0.25">
      <c r="A62" s="1">
        <v>9</v>
      </c>
      <c r="B62" s="7" t="s">
        <v>84</v>
      </c>
      <c r="C62" s="39" t="s">
        <v>85</v>
      </c>
      <c r="D62" s="39"/>
      <c r="E62" s="39"/>
      <c r="F62" s="8" t="s">
        <v>5</v>
      </c>
      <c r="G62" s="9">
        <v>1</v>
      </c>
      <c r="H62" s="11"/>
      <c r="I62" s="12"/>
      <c r="J62" s="10">
        <f>IF(AND(G62= "",H62= ""), 0, ROUND(ROUND(I62, 2) * ROUND(IF(H62="",G62,H62),  0), 2))</f>
        <v>0</v>
      </c>
      <c r="M62" s="6">
        <v>0.2</v>
      </c>
      <c r="Q62" s="1">
        <v>15</v>
      </c>
    </row>
    <row r="63" spans="1:17" ht="15" hidden="1" customHeight="1" thickTop="1" x14ac:dyDescent="0.2">
      <c r="A63" s="1" t="s">
        <v>39</v>
      </c>
    </row>
    <row r="64" spans="1:17" ht="12.75" thickTop="1" thickBot="1" x14ac:dyDescent="0.25">
      <c r="A64" s="1">
        <v>9</v>
      </c>
      <c r="B64" s="7" t="s">
        <v>86</v>
      </c>
      <c r="C64" s="39" t="s">
        <v>87</v>
      </c>
      <c r="D64" s="39"/>
      <c r="E64" s="39"/>
      <c r="F64" s="8" t="s">
        <v>5</v>
      </c>
      <c r="G64" s="9">
        <v>1</v>
      </c>
      <c r="H64" s="11"/>
      <c r="I64" s="12"/>
      <c r="J64" s="10">
        <f>IF(AND(G64= "",H64= ""), 0, ROUND(ROUND(I64, 2) * ROUND(IF(H64="",G64,H64),  0), 2))</f>
        <v>0</v>
      </c>
      <c r="M64" s="6">
        <v>0.2</v>
      </c>
      <c r="Q64" s="1">
        <v>15</v>
      </c>
    </row>
    <row r="65" spans="1:17" ht="15" hidden="1" customHeight="1" thickTop="1" x14ac:dyDescent="0.2">
      <c r="A65" s="1" t="s">
        <v>39</v>
      </c>
    </row>
    <row r="66" spans="1:17" ht="12.75" thickTop="1" thickBot="1" x14ac:dyDescent="0.25">
      <c r="A66" s="1">
        <v>9</v>
      </c>
      <c r="B66" s="7" t="s">
        <v>88</v>
      </c>
      <c r="C66" s="39" t="s">
        <v>89</v>
      </c>
      <c r="D66" s="39"/>
      <c r="E66" s="39"/>
      <c r="F66" s="8" t="s">
        <v>5</v>
      </c>
      <c r="G66" s="9">
        <v>1</v>
      </c>
      <c r="H66" s="11"/>
      <c r="I66" s="12"/>
      <c r="J66" s="10">
        <f>IF(AND(G66= "",H66= ""), 0, ROUND(ROUND(I66, 2) * ROUND(IF(H66="",G66,H66),  0), 2))</f>
        <v>0</v>
      </c>
      <c r="M66" s="6">
        <v>0.2</v>
      </c>
      <c r="Q66" s="1">
        <v>15</v>
      </c>
    </row>
    <row r="67" spans="1:17" ht="15" hidden="1" customHeight="1" thickTop="1" x14ac:dyDescent="0.2">
      <c r="A67" s="1" t="s">
        <v>39</v>
      </c>
    </row>
    <row r="68" spans="1:17" ht="15" hidden="1" customHeight="1" thickTop="1" x14ac:dyDescent="0.2">
      <c r="A68" s="1" t="s">
        <v>54</v>
      </c>
    </row>
    <row r="69" spans="1:17" ht="15.75" thickTop="1" x14ac:dyDescent="0.2">
      <c r="A69" s="1">
        <v>4</v>
      </c>
      <c r="B69" s="4" t="s">
        <v>90</v>
      </c>
      <c r="C69" s="38" t="s">
        <v>91</v>
      </c>
      <c r="D69" s="38"/>
      <c r="E69" s="38"/>
      <c r="F69" s="15"/>
      <c r="G69" s="15"/>
      <c r="H69" s="15"/>
      <c r="I69" s="15"/>
      <c r="J69" s="15"/>
    </row>
    <row r="70" spans="1:17" ht="12.75" x14ac:dyDescent="0.2">
      <c r="A70" s="1">
        <v>5</v>
      </c>
      <c r="B70" s="4" t="s">
        <v>92</v>
      </c>
      <c r="C70" s="46" t="s">
        <v>93</v>
      </c>
      <c r="D70" s="46"/>
      <c r="E70" s="46"/>
      <c r="F70" s="16"/>
      <c r="G70" s="16"/>
      <c r="H70" s="16"/>
      <c r="I70" s="16"/>
      <c r="J70" s="16"/>
    </row>
    <row r="71" spans="1:17" ht="13.5" thickBot="1" x14ac:dyDescent="0.25">
      <c r="A71" s="1">
        <v>6</v>
      </c>
      <c r="B71" s="4" t="s">
        <v>94</v>
      </c>
      <c r="C71" s="47" t="s">
        <v>95</v>
      </c>
      <c r="D71" s="47"/>
      <c r="E71" s="47"/>
      <c r="F71" s="19"/>
      <c r="G71" s="19"/>
      <c r="H71" s="19"/>
      <c r="I71" s="19"/>
      <c r="J71" s="19"/>
    </row>
    <row r="72" spans="1:17" ht="15" hidden="1" customHeight="1" x14ac:dyDescent="0.2">
      <c r="A72" s="1" t="s">
        <v>96</v>
      </c>
    </row>
    <row r="73" spans="1:17" ht="15" hidden="1" customHeight="1" x14ac:dyDescent="0.2">
      <c r="A73" s="1" t="s">
        <v>96</v>
      </c>
    </row>
    <row r="74" spans="1:17" ht="15" hidden="1" customHeight="1" x14ac:dyDescent="0.2">
      <c r="A74" s="1" t="s">
        <v>96</v>
      </c>
    </row>
    <row r="75" spans="1:17" ht="15" hidden="1" customHeight="1" x14ac:dyDescent="0.2">
      <c r="A75" s="1" t="s">
        <v>96</v>
      </c>
    </row>
    <row r="76" spans="1:17" ht="15" hidden="1" customHeight="1" x14ac:dyDescent="0.2">
      <c r="A76" s="1" t="s">
        <v>96</v>
      </c>
    </row>
    <row r="77" spans="1:17" ht="15" hidden="1" customHeight="1" x14ac:dyDescent="0.2">
      <c r="A77" s="1" t="s">
        <v>96</v>
      </c>
    </row>
    <row r="78" spans="1:17" ht="15" hidden="1" customHeight="1" x14ac:dyDescent="0.2">
      <c r="A78" s="1" t="s">
        <v>96</v>
      </c>
    </row>
    <row r="79" spans="1:17" ht="15" hidden="1" customHeight="1" x14ac:dyDescent="0.2">
      <c r="A79" s="1" t="s">
        <v>96</v>
      </c>
    </row>
    <row r="80" spans="1:17" ht="15" hidden="1" customHeight="1" x14ac:dyDescent="0.2">
      <c r="A80" s="1" t="s">
        <v>96</v>
      </c>
    </row>
    <row r="81" spans="1:17" ht="30.6" customHeight="1" thickTop="1" thickBot="1" x14ac:dyDescent="0.25">
      <c r="A81" s="1">
        <v>9</v>
      </c>
      <c r="B81" s="7" t="s">
        <v>97</v>
      </c>
      <c r="C81" s="39" t="s">
        <v>98</v>
      </c>
      <c r="D81" s="39"/>
      <c r="E81" s="39"/>
      <c r="F81" s="8" t="s">
        <v>5</v>
      </c>
      <c r="G81" s="9">
        <v>1</v>
      </c>
      <c r="H81" s="11"/>
      <c r="I81" s="12"/>
      <c r="J81" s="10">
        <f>IF(AND(G81= "",H81= ""), 0, ROUND(ROUND(I81, 2) * ROUND(IF(H81="",G81,H81),  0), 2))</f>
        <v>0</v>
      </c>
      <c r="M81" s="6">
        <v>0.2</v>
      </c>
      <c r="Q81" s="1">
        <v>15</v>
      </c>
    </row>
    <row r="82" spans="1:17" ht="15" hidden="1" customHeight="1" thickTop="1" x14ac:dyDescent="0.2">
      <c r="A82" s="1" t="s">
        <v>99</v>
      </c>
      <c r="C82" s="1" t="s">
        <v>100</v>
      </c>
    </row>
    <row r="83" spans="1:17" ht="15" hidden="1" customHeight="1" thickTop="1" x14ac:dyDescent="0.2">
      <c r="A83" s="1" t="s">
        <v>39</v>
      </c>
    </row>
    <row r="84" spans="1:17" ht="12.75" thickTop="1" thickBot="1" x14ac:dyDescent="0.25">
      <c r="A84" s="1">
        <v>9</v>
      </c>
      <c r="B84" s="7" t="s">
        <v>101</v>
      </c>
      <c r="C84" s="39" t="s">
        <v>102</v>
      </c>
      <c r="D84" s="39"/>
      <c r="E84" s="39"/>
      <c r="F84" s="8" t="s">
        <v>5</v>
      </c>
      <c r="G84" s="9">
        <v>1</v>
      </c>
      <c r="H84" s="11"/>
      <c r="I84" s="12"/>
      <c r="J84" s="10">
        <f>IF(AND(G84= "",H84= ""), 0, ROUND(ROUND(I84, 2) * ROUND(IF(H84="",G84,H84),  0), 2))</f>
        <v>0</v>
      </c>
      <c r="M84" s="6">
        <v>0.2</v>
      </c>
      <c r="Q84" s="1">
        <v>15</v>
      </c>
    </row>
    <row r="85" spans="1:17" ht="15" hidden="1" customHeight="1" thickTop="1" x14ac:dyDescent="0.2">
      <c r="A85" s="1" t="s">
        <v>39</v>
      </c>
    </row>
    <row r="86" spans="1:17" ht="21" customHeight="1" thickTop="1" thickBot="1" x14ac:dyDescent="0.25">
      <c r="A86" s="1">
        <v>9</v>
      </c>
      <c r="B86" s="7" t="s">
        <v>103</v>
      </c>
      <c r="C86" s="39" t="s">
        <v>104</v>
      </c>
      <c r="D86" s="39"/>
      <c r="E86" s="39"/>
      <c r="F86" s="8" t="s">
        <v>5</v>
      </c>
      <c r="G86" s="9">
        <v>1</v>
      </c>
      <c r="H86" s="11"/>
      <c r="I86" s="12"/>
      <c r="J86" s="10">
        <f>IF(AND(G86= "",H86= ""), 0, ROUND(ROUND(I86, 2) * ROUND(IF(H86="",G86,H86),  0), 2))</f>
        <v>0</v>
      </c>
      <c r="M86" s="6">
        <v>0.2</v>
      </c>
      <c r="Q86" s="1">
        <v>15</v>
      </c>
    </row>
    <row r="87" spans="1:17" ht="15" hidden="1" customHeight="1" thickTop="1" x14ac:dyDescent="0.2">
      <c r="A87" s="1" t="s">
        <v>39</v>
      </c>
    </row>
    <row r="88" spans="1:17" ht="15" hidden="1" customHeight="1" thickTop="1" x14ac:dyDescent="0.2">
      <c r="A88" s="1" t="s">
        <v>105</v>
      </c>
    </row>
    <row r="89" spans="1:17" ht="14.25" thickTop="1" thickBot="1" x14ac:dyDescent="0.25">
      <c r="A89" s="1">
        <v>6</v>
      </c>
      <c r="B89" s="4" t="s">
        <v>106</v>
      </c>
      <c r="C89" s="47" t="s">
        <v>107</v>
      </c>
      <c r="D89" s="47"/>
      <c r="E89" s="47"/>
      <c r="F89" s="19"/>
      <c r="G89" s="19"/>
      <c r="H89" s="19"/>
      <c r="I89" s="19"/>
      <c r="J89" s="19"/>
    </row>
    <row r="90" spans="1:17" ht="15" hidden="1" customHeight="1" x14ac:dyDescent="0.2">
      <c r="A90" s="1" t="s">
        <v>96</v>
      </c>
    </row>
    <row r="91" spans="1:17" ht="15" hidden="1" customHeight="1" x14ac:dyDescent="0.2">
      <c r="A91" s="1" t="s">
        <v>96</v>
      </c>
    </row>
    <row r="92" spans="1:17" ht="12.75" thickTop="1" thickBot="1" x14ac:dyDescent="0.25">
      <c r="A92" s="1">
        <v>9</v>
      </c>
      <c r="B92" s="7" t="s">
        <v>108</v>
      </c>
      <c r="C92" s="39" t="s">
        <v>109</v>
      </c>
      <c r="D92" s="39"/>
      <c r="E92" s="39"/>
      <c r="F92" s="8" t="s">
        <v>5</v>
      </c>
      <c r="G92" s="9">
        <v>2</v>
      </c>
      <c r="H92" s="11"/>
      <c r="I92" s="12"/>
      <c r="J92" s="10">
        <f>IF(AND(G92= "",H92= ""), 0, ROUND(ROUND(I92, 2) * ROUND(IF(H92="",G92,H92),  0), 2))</f>
        <v>0</v>
      </c>
      <c r="M92" s="6">
        <v>0.2</v>
      </c>
      <c r="Q92" s="1">
        <v>15</v>
      </c>
    </row>
    <row r="93" spans="1:17" ht="15" hidden="1" customHeight="1" thickTop="1" x14ac:dyDescent="0.2">
      <c r="A93" s="1" t="s">
        <v>39</v>
      </c>
    </row>
    <row r="94" spans="1:17" ht="12.75" thickTop="1" thickBot="1" x14ac:dyDescent="0.25">
      <c r="A94" s="1">
        <v>9</v>
      </c>
      <c r="B94" s="7" t="s">
        <v>110</v>
      </c>
      <c r="C94" s="39" t="s">
        <v>111</v>
      </c>
      <c r="D94" s="39"/>
      <c r="E94" s="39"/>
      <c r="F94" s="8" t="s">
        <v>5</v>
      </c>
      <c r="G94" s="9">
        <v>1</v>
      </c>
      <c r="H94" s="11"/>
      <c r="I94" s="12"/>
      <c r="J94" s="10">
        <f>IF(AND(G94= "",H94= ""), 0, ROUND(ROUND(I94, 2) * ROUND(IF(H94="",G94,H94),  0), 2))</f>
        <v>0</v>
      </c>
      <c r="M94" s="6">
        <v>0.2</v>
      </c>
      <c r="Q94" s="1">
        <v>15</v>
      </c>
    </row>
    <row r="95" spans="1:17" ht="15" hidden="1" customHeight="1" thickTop="1" x14ac:dyDescent="0.2">
      <c r="A95" s="1" t="s">
        <v>39</v>
      </c>
    </row>
    <row r="96" spans="1:17" ht="12.75" thickTop="1" thickBot="1" x14ac:dyDescent="0.25">
      <c r="A96" s="1">
        <v>9</v>
      </c>
      <c r="B96" s="7" t="s">
        <v>112</v>
      </c>
      <c r="C96" s="39" t="s">
        <v>113</v>
      </c>
      <c r="D96" s="39"/>
      <c r="E96" s="39"/>
      <c r="F96" s="8" t="s">
        <v>5</v>
      </c>
      <c r="G96" s="9">
        <v>1</v>
      </c>
      <c r="H96" s="11"/>
      <c r="I96" s="12"/>
      <c r="J96" s="10">
        <f>IF(AND(G96= "",H96= ""), 0, ROUND(ROUND(I96, 2) * ROUND(IF(H96="",G96,H96),  0), 2))</f>
        <v>0</v>
      </c>
      <c r="M96" s="6">
        <v>0.2</v>
      </c>
      <c r="Q96" s="1">
        <v>15</v>
      </c>
    </row>
    <row r="97" spans="1:17" ht="15" hidden="1" customHeight="1" thickTop="1" x14ac:dyDescent="0.2">
      <c r="A97" s="1" t="s">
        <v>39</v>
      </c>
    </row>
    <row r="98" spans="1:17" ht="15" hidden="1" customHeight="1" thickTop="1" x14ac:dyDescent="0.2">
      <c r="A98" s="1" t="s">
        <v>105</v>
      </c>
    </row>
    <row r="99" spans="1:17" ht="14.25" thickTop="1" thickBot="1" x14ac:dyDescent="0.25">
      <c r="A99" s="1">
        <v>6</v>
      </c>
      <c r="B99" s="4" t="s">
        <v>114</v>
      </c>
      <c r="C99" s="47" t="s">
        <v>115</v>
      </c>
      <c r="D99" s="47"/>
      <c r="E99" s="47"/>
      <c r="F99" s="19"/>
      <c r="G99" s="19"/>
      <c r="H99" s="19"/>
      <c r="I99" s="19"/>
      <c r="J99" s="19"/>
    </row>
    <row r="100" spans="1:17" ht="15" hidden="1" customHeight="1" x14ac:dyDescent="0.2">
      <c r="A100" s="1" t="s">
        <v>96</v>
      </c>
    </row>
    <row r="101" spans="1:17" ht="20.45" customHeight="1" thickTop="1" thickBot="1" x14ac:dyDescent="0.25">
      <c r="A101" s="1">
        <v>9</v>
      </c>
      <c r="B101" s="7" t="s">
        <v>116</v>
      </c>
      <c r="C101" s="39" t="s">
        <v>117</v>
      </c>
      <c r="D101" s="39"/>
      <c r="E101" s="39"/>
      <c r="F101" s="8" t="s">
        <v>38</v>
      </c>
      <c r="G101" s="9">
        <v>1</v>
      </c>
      <c r="H101" s="11"/>
      <c r="I101" s="12"/>
      <c r="J101" s="10">
        <f>IF(AND(G101= "",H101= ""), 0, ROUND(ROUND(I101, 2) * ROUND(IF(H101="",G101,H101),  0), 2))</f>
        <v>0</v>
      </c>
      <c r="M101" s="6">
        <v>0.2</v>
      </c>
      <c r="Q101" s="1">
        <v>15</v>
      </c>
    </row>
    <row r="102" spans="1:17" ht="15" hidden="1" customHeight="1" thickTop="1" x14ac:dyDescent="0.2">
      <c r="A102" s="1" t="s">
        <v>39</v>
      </c>
    </row>
    <row r="103" spans="1:17" ht="15" hidden="1" customHeight="1" thickTop="1" x14ac:dyDescent="0.2">
      <c r="A103" s="1" t="s">
        <v>105</v>
      </c>
    </row>
    <row r="104" spans="1:17" ht="15" hidden="1" customHeight="1" thickTop="1" x14ac:dyDescent="0.2">
      <c r="A104" s="1" t="s">
        <v>71</v>
      </c>
    </row>
    <row r="105" spans="1:17" ht="13.5" thickTop="1" x14ac:dyDescent="0.2">
      <c r="A105" s="1">
        <v>5</v>
      </c>
      <c r="B105" s="4" t="s">
        <v>118</v>
      </c>
      <c r="C105" s="46" t="s">
        <v>119</v>
      </c>
      <c r="D105" s="46"/>
      <c r="E105" s="46"/>
      <c r="F105" s="16"/>
      <c r="G105" s="16"/>
      <c r="H105" s="16"/>
      <c r="I105" s="16"/>
      <c r="J105" s="16"/>
    </row>
    <row r="106" spans="1:17" ht="15" hidden="1" customHeight="1" x14ac:dyDescent="0.2">
      <c r="A106" s="1" t="s">
        <v>59</v>
      </c>
    </row>
    <row r="107" spans="1:17" ht="13.5" thickBot="1" x14ac:dyDescent="0.25">
      <c r="A107" s="1">
        <v>6</v>
      </c>
      <c r="B107" s="4" t="s">
        <v>120</v>
      </c>
      <c r="C107" s="47" t="s">
        <v>121</v>
      </c>
      <c r="D107" s="47"/>
      <c r="E107" s="47"/>
      <c r="F107" s="19"/>
      <c r="G107" s="19"/>
      <c r="H107" s="19"/>
      <c r="I107" s="19"/>
      <c r="J107" s="19"/>
    </row>
    <row r="108" spans="1:17" ht="15" hidden="1" customHeight="1" x14ac:dyDescent="0.2">
      <c r="A108" s="1" t="s">
        <v>96</v>
      </c>
    </row>
    <row r="109" spans="1:17" ht="15" hidden="1" customHeight="1" x14ac:dyDescent="0.2">
      <c r="A109" s="1" t="s">
        <v>96</v>
      </c>
    </row>
    <row r="110" spans="1:17" ht="12.75" thickTop="1" thickBot="1" x14ac:dyDescent="0.25">
      <c r="A110" s="1">
        <v>9</v>
      </c>
      <c r="B110" s="7" t="s">
        <v>122</v>
      </c>
      <c r="C110" s="39" t="s">
        <v>123</v>
      </c>
      <c r="D110" s="39"/>
      <c r="E110" s="39"/>
      <c r="F110" s="8" t="s">
        <v>38</v>
      </c>
      <c r="G110" s="9">
        <v>1</v>
      </c>
      <c r="H110" s="11"/>
      <c r="I110" s="12"/>
      <c r="J110" s="10">
        <f>IF(AND(G110= "",H110= ""), 0, ROUND(ROUND(I110, 2) * ROUND(IF(H110="",G110,H110),  0), 2))</f>
        <v>0</v>
      </c>
      <c r="M110" s="6">
        <v>0.2</v>
      </c>
      <c r="Q110" s="1">
        <v>15</v>
      </c>
    </row>
    <row r="111" spans="1:17" ht="15" hidden="1" customHeight="1" thickTop="1" x14ac:dyDescent="0.2">
      <c r="A111" s="1" t="s">
        <v>39</v>
      </c>
    </row>
    <row r="112" spans="1:17" ht="12.75" thickTop="1" thickBot="1" x14ac:dyDescent="0.25">
      <c r="A112" s="1">
        <v>9</v>
      </c>
      <c r="B112" s="7" t="s">
        <v>124</v>
      </c>
      <c r="C112" s="39" t="s">
        <v>125</v>
      </c>
      <c r="D112" s="39"/>
      <c r="E112" s="39"/>
      <c r="F112" s="8" t="s">
        <v>5</v>
      </c>
      <c r="G112" s="9">
        <v>2</v>
      </c>
      <c r="H112" s="11"/>
      <c r="I112" s="12"/>
      <c r="J112" s="10">
        <f>IF(AND(G112= "",H112= ""), 0, ROUND(ROUND(I112, 2) * ROUND(IF(H112="",G112,H112),  0), 2))</f>
        <v>0</v>
      </c>
      <c r="M112" s="6">
        <v>0.2</v>
      </c>
      <c r="Q112" s="1">
        <v>15</v>
      </c>
    </row>
    <row r="113" spans="1:17" ht="15" hidden="1" customHeight="1" thickTop="1" x14ac:dyDescent="0.2">
      <c r="A113" s="1" t="s">
        <v>39</v>
      </c>
    </row>
    <row r="114" spans="1:17" ht="15" hidden="1" customHeight="1" thickTop="1" x14ac:dyDescent="0.2">
      <c r="A114" s="1" t="s">
        <v>105</v>
      </c>
    </row>
    <row r="115" spans="1:17" ht="14.25" thickTop="1" thickBot="1" x14ac:dyDescent="0.25">
      <c r="A115" s="1">
        <v>6</v>
      </c>
      <c r="B115" s="4" t="s">
        <v>126</v>
      </c>
      <c r="C115" s="47" t="s">
        <v>127</v>
      </c>
      <c r="D115" s="47"/>
      <c r="E115" s="47"/>
      <c r="F115" s="19"/>
      <c r="G115" s="19"/>
      <c r="H115" s="19"/>
      <c r="I115" s="19"/>
      <c r="J115" s="19"/>
    </row>
    <row r="116" spans="1:17" ht="15" hidden="1" customHeight="1" x14ac:dyDescent="0.2">
      <c r="A116" s="1" t="s">
        <v>96</v>
      </c>
    </row>
    <row r="117" spans="1:17" ht="15" hidden="1" customHeight="1" x14ac:dyDescent="0.2">
      <c r="A117" s="1" t="s">
        <v>96</v>
      </c>
    </row>
    <row r="118" spans="1:17" ht="12.75" thickTop="1" thickBot="1" x14ac:dyDescent="0.25">
      <c r="A118" s="1">
        <v>9</v>
      </c>
      <c r="B118" s="7" t="s">
        <v>128</v>
      </c>
      <c r="C118" s="39" t="s">
        <v>129</v>
      </c>
      <c r="D118" s="39"/>
      <c r="E118" s="39"/>
      <c r="F118" s="8" t="s">
        <v>5</v>
      </c>
      <c r="G118" s="9">
        <v>1</v>
      </c>
      <c r="H118" s="11"/>
      <c r="I118" s="12"/>
      <c r="J118" s="10">
        <f>IF(AND(G118= "",H118= ""), 0, ROUND(ROUND(I118, 2) * ROUND(IF(H118="",G118,H118),  0), 2))</f>
        <v>0</v>
      </c>
      <c r="M118" s="6">
        <v>0.2</v>
      </c>
      <c r="Q118" s="1">
        <v>15</v>
      </c>
    </row>
    <row r="119" spans="1:17" ht="15" hidden="1" customHeight="1" thickTop="1" x14ac:dyDescent="0.2">
      <c r="A119" s="1" t="s">
        <v>39</v>
      </c>
    </row>
    <row r="120" spans="1:17" ht="15" hidden="1" customHeight="1" thickTop="1" x14ac:dyDescent="0.2">
      <c r="A120" s="1" t="s">
        <v>96</v>
      </c>
    </row>
    <row r="121" spans="1:17" ht="15" hidden="1" customHeight="1" thickTop="1" x14ac:dyDescent="0.2">
      <c r="A121" s="1" t="s">
        <v>96</v>
      </c>
    </row>
    <row r="122" spans="1:17" ht="12.75" thickTop="1" thickBot="1" x14ac:dyDescent="0.25">
      <c r="A122" s="1">
        <v>9</v>
      </c>
      <c r="B122" s="7" t="s">
        <v>130</v>
      </c>
      <c r="C122" s="39" t="s">
        <v>131</v>
      </c>
      <c r="D122" s="39"/>
      <c r="E122" s="39"/>
      <c r="F122" s="8" t="s">
        <v>5</v>
      </c>
      <c r="G122" s="9">
        <v>1</v>
      </c>
      <c r="H122" s="11"/>
      <c r="I122" s="12"/>
      <c r="J122" s="10">
        <f>IF(AND(G122= "",H122= ""), 0, ROUND(ROUND(I122, 2) * ROUND(IF(H122="",G122,H122),  0), 2))</f>
        <v>0</v>
      </c>
      <c r="M122" s="6">
        <v>0.2</v>
      </c>
      <c r="Q122" s="1">
        <v>15</v>
      </c>
    </row>
    <row r="123" spans="1:17" ht="15" hidden="1" customHeight="1" thickTop="1" x14ac:dyDescent="0.2">
      <c r="A123" s="1" t="s">
        <v>39</v>
      </c>
    </row>
    <row r="124" spans="1:17" ht="12.75" thickTop="1" thickBot="1" x14ac:dyDescent="0.25">
      <c r="A124" s="1">
        <v>9</v>
      </c>
      <c r="B124" s="7" t="s">
        <v>132</v>
      </c>
      <c r="C124" s="39" t="s">
        <v>133</v>
      </c>
      <c r="D124" s="39"/>
      <c r="E124" s="39"/>
      <c r="F124" s="8" t="s">
        <v>5</v>
      </c>
      <c r="G124" s="9">
        <v>1</v>
      </c>
      <c r="H124" s="11"/>
      <c r="I124" s="12"/>
      <c r="J124" s="10">
        <f>IF(AND(G124= "",H124= ""), 0, ROUND(ROUND(I124, 2) * ROUND(IF(H124="",G124,H124),  0), 2))</f>
        <v>0</v>
      </c>
      <c r="M124" s="6">
        <v>0.2</v>
      </c>
      <c r="Q124" s="1">
        <v>15</v>
      </c>
    </row>
    <row r="125" spans="1:17" ht="15" hidden="1" customHeight="1" thickTop="1" x14ac:dyDescent="0.2">
      <c r="A125" s="1" t="s">
        <v>39</v>
      </c>
    </row>
    <row r="126" spans="1:17" ht="15" hidden="1" customHeight="1" thickTop="1" x14ac:dyDescent="0.2">
      <c r="A126" s="1" t="s">
        <v>105</v>
      </c>
    </row>
    <row r="127" spans="1:17" ht="14.25" thickTop="1" thickBot="1" x14ac:dyDescent="0.25">
      <c r="A127" s="1">
        <v>6</v>
      </c>
      <c r="B127" s="4" t="s">
        <v>134</v>
      </c>
      <c r="C127" s="47" t="s">
        <v>135</v>
      </c>
      <c r="D127" s="47"/>
      <c r="E127" s="47"/>
      <c r="F127" s="19"/>
      <c r="G127" s="19"/>
      <c r="H127" s="19"/>
      <c r="I127" s="19"/>
      <c r="J127" s="19"/>
    </row>
    <row r="128" spans="1:17" ht="15" hidden="1" customHeight="1" x14ac:dyDescent="0.2">
      <c r="A128" s="1" t="s">
        <v>96</v>
      </c>
    </row>
    <row r="129" spans="1:17" ht="15" hidden="1" customHeight="1" x14ac:dyDescent="0.2">
      <c r="A129" s="1" t="s">
        <v>96</v>
      </c>
    </row>
    <row r="130" spans="1:17" ht="15" hidden="1" customHeight="1" x14ac:dyDescent="0.2">
      <c r="A130" s="1" t="s">
        <v>96</v>
      </c>
    </row>
    <row r="131" spans="1:17" ht="15" hidden="1" customHeight="1" x14ac:dyDescent="0.2">
      <c r="A131" s="1" t="s">
        <v>96</v>
      </c>
    </row>
    <row r="132" spans="1:17" ht="15" hidden="1" customHeight="1" x14ac:dyDescent="0.2">
      <c r="A132" s="1" t="s">
        <v>96</v>
      </c>
    </row>
    <row r="133" spans="1:17" ht="15" hidden="1" customHeight="1" x14ac:dyDescent="0.2">
      <c r="A133" s="1" t="s">
        <v>96</v>
      </c>
    </row>
    <row r="134" spans="1:17" ht="15" hidden="1" customHeight="1" x14ac:dyDescent="0.2">
      <c r="A134" s="1" t="s">
        <v>96</v>
      </c>
    </row>
    <row r="135" spans="1:17" ht="15" hidden="1" customHeight="1" x14ac:dyDescent="0.2">
      <c r="A135" s="1" t="s">
        <v>96</v>
      </c>
    </row>
    <row r="136" spans="1:17" ht="15" hidden="1" customHeight="1" x14ac:dyDescent="0.2">
      <c r="A136" s="1" t="s">
        <v>96</v>
      </c>
    </row>
    <row r="137" spans="1:17" ht="15" hidden="1" customHeight="1" x14ac:dyDescent="0.2">
      <c r="A137" s="1" t="s">
        <v>96</v>
      </c>
    </row>
    <row r="138" spans="1:17" ht="12.75" thickTop="1" thickBot="1" x14ac:dyDescent="0.25">
      <c r="A138" s="1">
        <v>9</v>
      </c>
      <c r="B138" s="7" t="s">
        <v>136</v>
      </c>
      <c r="C138" s="39" t="s">
        <v>137</v>
      </c>
      <c r="D138" s="39"/>
      <c r="E138" s="39"/>
      <c r="F138" s="8" t="s">
        <v>5</v>
      </c>
      <c r="G138" s="9">
        <v>1</v>
      </c>
      <c r="H138" s="11"/>
      <c r="I138" s="12"/>
      <c r="J138" s="10">
        <f>IF(AND(G138= "",H138= ""), 0, ROUND(ROUND(I138, 2) * ROUND(IF(H138="",G138,H138),  0), 2))</f>
        <v>0</v>
      </c>
      <c r="M138" s="6">
        <v>0.2</v>
      </c>
      <c r="Q138" s="1">
        <v>15</v>
      </c>
    </row>
    <row r="139" spans="1:17" ht="21" customHeight="1" thickTop="1" thickBot="1" x14ac:dyDescent="0.25">
      <c r="A139" s="1" t="s">
        <v>138</v>
      </c>
      <c r="B139" s="20"/>
      <c r="C139" s="48" t="s">
        <v>139</v>
      </c>
      <c r="D139" s="48"/>
      <c r="E139" s="48"/>
      <c r="F139" s="20"/>
      <c r="G139" s="20"/>
      <c r="H139" s="20"/>
      <c r="I139" s="20"/>
      <c r="J139" s="20"/>
    </row>
    <row r="140" spans="1:17" ht="15" hidden="1" customHeight="1" x14ac:dyDescent="0.2">
      <c r="A140" s="1" t="s">
        <v>39</v>
      </c>
    </row>
    <row r="141" spans="1:17" ht="12.75" thickTop="1" thickBot="1" x14ac:dyDescent="0.25">
      <c r="A141" s="1">
        <v>9</v>
      </c>
      <c r="B141" s="7" t="s">
        <v>140</v>
      </c>
      <c r="C141" s="39" t="s">
        <v>141</v>
      </c>
      <c r="D141" s="39"/>
      <c r="E141" s="39"/>
      <c r="F141" s="8" t="s">
        <v>5</v>
      </c>
      <c r="G141" s="9">
        <v>1</v>
      </c>
      <c r="H141" s="11"/>
      <c r="I141" s="12"/>
      <c r="J141" s="10">
        <f>IF(AND(G141= "",H141= ""), 0, ROUND(ROUND(I141, 2) * ROUND(IF(H141="",G141,H141),  0), 2))</f>
        <v>0</v>
      </c>
      <c r="M141" s="6">
        <v>0.2</v>
      </c>
      <c r="Q141" s="1">
        <v>15</v>
      </c>
    </row>
    <row r="142" spans="1:17" ht="21" customHeight="1" thickTop="1" thickBot="1" x14ac:dyDescent="0.25">
      <c r="A142" s="1" t="s">
        <v>138</v>
      </c>
      <c r="B142" s="20"/>
      <c r="C142" s="48" t="s">
        <v>142</v>
      </c>
      <c r="D142" s="48"/>
      <c r="E142" s="48"/>
      <c r="F142" s="20"/>
      <c r="G142" s="20"/>
      <c r="H142" s="20"/>
      <c r="I142" s="20"/>
      <c r="J142" s="20"/>
    </row>
    <row r="143" spans="1:17" ht="15" hidden="1" customHeight="1" x14ac:dyDescent="0.2">
      <c r="A143" s="1" t="s">
        <v>39</v>
      </c>
    </row>
    <row r="144" spans="1:17" ht="12.75" thickTop="1" thickBot="1" x14ac:dyDescent="0.25">
      <c r="A144" s="1">
        <v>9</v>
      </c>
      <c r="B144" s="7" t="s">
        <v>143</v>
      </c>
      <c r="C144" s="39" t="s">
        <v>144</v>
      </c>
      <c r="D144" s="39"/>
      <c r="E144" s="39"/>
      <c r="F144" s="8" t="s">
        <v>5</v>
      </c>
      <c r="G144" s="9">
        <v>1</v>
      </c>
      <c r="H144" s="11"/>
      <c r="I144" s="12"/>
      <c r="J144" s="10">
        <f>IF(AND(G144= "",H144= ""), 0, ROUND(ROUND(I144, 2) * ROUND(IF(H144="",G144,H144),  0), 2))</f>
        <v>0</v>
      </c>
      <c r="M144" s="6">
        <v>0.2</v>
      </c>
      <c r="Q144" s="1">
        <v>15</v>
      </c>
    </row>
    <row r="145" spans="1:17" ht="21" customHeight="1" thickTop="1" thickBot="1" x14ac:dyDescent="0.25">
      <c r="A145" s="1" t="s">
        <v>138</v>
      </c>
      <c r="B145" s="20"/>
      <c r="C145" s="48" t="s">
        <v>145</v>
      </c>
      <c r="D145" s="48"/>
      <c r="E145" s="48"/>
      <c r="F145" s="20"/>
      <c r="G145" s="20"/>
      <c r="H145" s="20"/>
      <c r="I145" s="20"/>
      <c r="J145" s="20"/>
    </row>
    <row r="146" spans="1:17" ht="15" hidden="1" customHeight="1" x14ac:dyDescent="0.2">
      <c r="A146" s="1" t="s">
        <v>39</v>
      </c>
    </row>
    <row r="147" spans="1:17" ht="12.75" thickTop="1" thickBot="1" x14ac:dyDescent="0.25">
      <c r="A147" s="1">
        <v>9</v>
      </c>
      <c r="B147" s="7" t="s">
        <v>146</v>
      </c>
      <c r="C147" s="39" t="s">
        <v>125</v>
      </c>
      <c r="D147" s="39"/>
      <c r="E147" s="39"/>
      <c r="F147" s="8" t="s">
        <v>5</v>
      </c>
      <c r="G147" s="9">
        <v>4</v>
      </c>
      <c r="H147" s="11"/>
      <c r="I147" s="12"/>
      <c r="J147" s="10">
        <f>IF(AND(G147= "",H147= ""), 0, ROUND(ROUND(I147, 2) * ROUND(IF(H147="",G147,H147),  0), 2))</f>
        <v>0</v>
      </c>
      <c r="M147" s="6">
        <v>0.2</v>
      </c>
      <c r="Q147" s="1">
        <v>15</v>
      </c>
    </row>
    <row r="148" spans="1:17" ht="21" customHeight="1" thickTop="1" thickBot="1" x14ac:dyDescent="0.25">
      <c r="A148" s="1" t="s">
        <v>138</v>
      </c>
      <c r="B148" s="20"/>
      <c r="C148" s="48" t="s">
        <v>139</v>
      </c>
      <c r="D148" s="48"/>
      <c r="E148" s="48"/>
      <c r="F148" s="20"/>
      <c r="G148" s="20"/>
      <c r="H148" s="20"/>
      <c r="I148" s="20"/>
      <c r="J148" s="20"/>
    </row>
    <row r="149" spans="1:17" ht="15" hidden="1" customHeight="1" x14ac:dyDescent="0.2">
      <c r="A149" s="1" t="s">
        <v>99</v>
      </c>
      <c r="C149" s="1" t="s">
        <v>147</v>
      </c>
    </row>
    <row r="150" spans="1:17" ht="15" hidden="1" customHeight="1" x14ac:dyDescent="0.2">
      <c r="A150" s="1" t="s">
        <v>148</v>
      </c>
      <c r="C150" s="1" t="s">
        <v>149</v>
      </c>
    </row>
    <row r="151" spans="1:17" ht="15" hidden="1" customHeight="1" x14ac:dyDescent="0.2">
      <c r="A151" s="1" t="s">
        <v>39</v>
      </c>
    </row>
    <row r="152" spans="1:17" ht="12.75" thickTop="1" thickBot="1" x14ac:dyDescent="0.25">
      <c r="A152" s="1">
        <v>9</v>
      </c>
      <c r="B152" s="7" t="s">
        <v>150</v>
      </c>
      <c r="C152" s="39" t="s">
        <v>151</v>
      </c>
      <c r="D152" s="39"/>
      <c r="E152" s="39"/>
      <c r="F152" s="8" t="s">
        <v>5</v>
      </c>
      <c r="G152" s="9">
        <v>3</v>
      </c>
      <c r="H152" s="11"/>
      <c r="I152" s="12"/>
      <c r="J152" s="10">
        <f>IF(AND(G152= "",H152= ""), 0, ROUND(ROUND(I152, 2) * ROUND(IF(H152="",G152,H152),  0), 2))</f>
        <v>0</v>
      </c>
      <c r="M152" s="6">
        <v>0.2</v>
      </c>
      <c r="Q152" s="1">
        <v>15</v>
      </c>
    </row>
    <row r="153" spans="1:17" ht="21" customHeight="1" thickTop="1" thickBot="1" x14ac:dyDescent="0.25">
      <c r="A153" s="1" t="s">
        <v>138</v>
      </c>
      <c r="B153" s="20"/>
      <c r="C153" s="48" t="s">
        <v>142</v>
      </c>
      <c r="D153" s="48"/>
      <c r="E153" s="48"/>
      <c r="F153" s="20"/>
      <c r="G153" s="20"/>
      <c r="H153" s="20"/>
      <c r="I153" s="20"/>
      <c r="J153" s="20"/>
    </row>
    <row r="154" spans="1:17" ht="15" hidden="1" customHeight="1" x14ac:dyDescent="0.2">
      <c r="A154" s="1" t="s">
        <v>99</v>
      </c>
      <c r="C154" s="1" t="s">
        <v>152</v>
      </c>
    </row>
    <row r="155" spans="1:17" ht="15" hidden="1" customHeight="1" x14ac:dyDescent="0.2">
      <c r="A155" s="1" t="s">
        <v>39</v>
      </c>
    </row>
    <row r="156" spans="1:17" ht="12.75" thickTop="1" thickBot="1" x14ac:dyDescent="0.25">
      <c r="A156" s="1">
        <v>9</v>
      </c>
      <c r="B156" s="7" t="s">
        <v>153</v>
      </c>
      <c r="C156" s="39" t="s">
        <v>154</v>
      </c>
      <c r="D156" s="39"/>
      <c r="E156" s="39"/>
      <c r="F156" s="8" t="s">
        <v>5</v>
      </c>
      <c r="G156" s="9">
        <v>3</v>
      </c>
      <c r="H156" s="11"/>
      <c r="I156" s="12"/>
      <c r="J156" s="10">
        <f>IF(AND(G156= "",H156= ""), 0, ROUND(ROUND(I156, 2) * ROUND(IF(H156="",G156,H156),  0), 2))</f>
        <v>0</v>
      </c>
      <c r="M156" s="6">
        <v>0.2</v>
      </c>
      <c r="Q156" s="1">
        <v>15</v>
      </c>
    </row>
    <row r="157" spans="1:17" ht="21" customHeight="1" thickTop="1" thickBot="1" x14ac:dyDescent="0.25">
      <c r="A157" s="1" t="s">
        <v>138</v>
      </c>
      <c r="B157" s="20"/>
      <c r="C157" s="48" t="s">
        <v>145</v>
      </c>
      <c r="D157" s="48"/>
      <c r="E157" s="48"/>
      <c r="F157" s="20"/>
      <c r="G157" s="20"/>
      <c r="H157" s="20"/>
      <c r="I157" s="20"/>
      <c r="J157" s="20"/>
    </row>
    <row r="158" spans="1:17" ht="15" hidden="1" customHeight="1" x14ac:dyDescent="0.2">
      <c r="A158" s="1" t="s">
        <v>99</v>
      </c>
      <c r="C158" s="1" t="s">
        <v>152</v>
      </c>
    </row>
    <row r="159" spans="1:17" ht="15" hidden="1" customHeight="1" x14ac:dyDescent="0.2">
      <c r="A159" s="1" t="s">
        <v>39</v>
      </c>
    </row>
    <row r="160" spans="1:17" ht="12.75" thickTop="1" thickBot="1" x14ac:dyDescent="0.25">
      <c r="A160" s="1">
        <v>9</v>
      </c>
      <c r="B160" s="7" t="s">
        <v>155</v>
      </c>
      <c r="C160" s="39" t="s">
        <v>156</v>
      </c>
      <c r="D160" s="39"/>
      <c r="E160" s="39"/>
      <c r="F160" s="8" t="s">
        <v>5</v>
      </c>
      <c r="G160" s="9">
        <v>1</v>
      </c>
      <c r="H160" s="11"/>
      <c r="I160" s="12"/>
      <c r="J160" s="10">
        <f>IF(AND(G160= "",H160= ""), 0, ROUND(ROUND(I160, 2) * ROUND(IF(H160="",G160,H160),  0), 2))</f>
        <v>0</v>
      </c>
      <c r="M160" s="6">
        <v>0.2</v>
      </c>
      <c r="Q160" s="1">
        <v>15</v>
      </c>
    </row>
    <row r="161" spans="1:17" ht="21" customHeight="1" thickTop="1" thickBot="1" x14ac:dyDescent="0.25">
      <c r="A161" s="1" t="s">
        <v>138</v>
      </c>
      <c r="B161" s="20"/>
      <c r="C161" s="48" t="s">
        <v>139</v>
      </c>
      <c r="D161" s="48"/>
      <c r="E161" s="48"/>
      <c r="F161" s="20"/>
      <c r="G161" s="20"/>
      <c r="H161" s="20"/>
      <c r="I161" s="20"/>
      <c r="J161" s="20"/>
    </row>
    <row r="162" spans="1:17" ht="15" hidden="1" customHeight="1" x14ac:dyDescent="0.2">
      <c r="A162" s="1" t="s">
        <v>99</v>
      </c>
      <c r="C162" s="1" t="s">
        <v>100</v>
      </c>
    </row>
    <row r="163" spans="1:17" ht="15" hidden="1" customHeight="1" x14ac:dyDescent="0.2">
      <c r="A163" s="1" t="s">
        <v>39</v>
      </c>
    </row>
    <row r="164" spans="1:17" ht="12.75" thickTop="1" thickBot="1" x14ac:dyDescent="0.25">
      <c r="A164" s="1">
        <v>9</v>
      </c>
      <c r="B164" s="7" t="s">
        <v>157</v>
      </c>
      <c r="C164" s="39" t="s">
        <v>158</v>
      </c>
      <c r="D164" s="39"/>
      <c r="E164" s="39"/>
      <c r="F164" s="8" t="s">
        <v>5</v>
      </c>
      <c r="G164" s="9">
        <v>1</v>
      </c>
      <c r="H164" s="11"/>
      <c r="I164" s="12"/>
      <c r="J164" s="10">
        <f>IF(AND(G164= "",H164= ""), 0, ROUND(ROUND(I164, 2) * ROUND(IF(H164="",G164,H164),  0), 2))</f>
        <v>0</v>
      </c>
      <c r="M164" s="6">
        <v>0.2</v>
      </c>
      <c r="Q164" s="1">
        <v>15</v>
      </c>
    </row>
    <row r="165" spans="1:17" ht="21" customHeight="1" thickTop="1" thickBot="1" x14ac:dyDescent="0.25">
      <c r="A165" s="1" t="s">
        <v>138</v>
      </c>
      <c r="B165" s="20"/>
      <c r="C165" s="48" t="s">
        <v>142</v>
      </c>
      <c r="D165" s="48"/>
      <c r="E165" s="48"/>
      <c r="F165" s="20"/>
      <c r="G165" s="20"/>
      <c r="H165" s="20"/>
      <c r="I165" s="20"/>
      <c r="J165" s="20"/>
    </row>
    <row r="166" spans="1:17" ht="15" hidden="1" customHeight="1" x14ac:dyDescent="0.2">
      <c r="A166" s="1" t="s">
        <v>99</v>
      </c>
      <c r="C166" s="1" t="s">
        <v>100</v>
      </c>
    </row>
    <row r="167" spans="1:17" ht="15" hidden="1" customHeight="1" x14ac:dyDescent="0.2">
      <c r="A167" s="1" t="s">
        <v>39</v>
      </c>
    </row>
    <row r="168" spans="1:17" ht="12.75" thickTop="1" thickBot="1" x14ac:dyDescent="0.25">
      <c r="A168" s="1">
        <v>9</v>
      </c>
      <c r="B168" s="7" t="s">
        <v>159</v>
      </c>
      <c r="C168" s="39" t="s">
        <v>160</v>
      </c>
      <c r="D168" s="39"/>
      <c r="E168" s="39"/>
      <c r="F168" s="8" t="s">
        <v>5</v>
      </c>
      <c r="G168" s="9">
        <v>1</v>
      </c>
      <c r="H168" s="11"/>
      <c r="I168" s="12"/>
      <c r="J168" s="10">
        <f>IF(AND(G168= "",H168= ""), 0, ROUND(ROUND(I168, 2) * ROUND(IF(H168="",G168,H168),  0), 2))</f>
        <v>0</v>
      </c>
      <c r="M168" s="6">
        <v>0.2</v>
      </c>
      <c r="Q168" s="1">
        <v>15</v>
      </c>
    </row>
    <row r="169" spans="1:17" ht="21" customHeight="1" thickTop="1" thickBot="1" x14ac:dyDescent="0.25">
      <c r="A169" s="1" t="s">
        <v>138</v>
      </c>
      <c r="B169" s="20"/>
      <c r="C169" s="48" t="s">
        <v>145</v>
      </c>
      <c r="D169" s="48"/>
      <c r="E169" s="48"/>
      <c r="F169" s="20"/>
      <c r="G169" s="20"/>
      <c r="H169" s="20"/>
      <c r="I169" s="20"/>
      <c r="J169" s="20"/>
    </row>
    <row r="170" spans="1:17" ht="15" hidden="1" customHeight="1" x14ac:dyDescent="0.2">
      <c r="A170" s="1" t="s">
        <v>99</v>
      </c>
      <c r="C170" s="1" t="s">
        <v>100</v>
      </c>
    </row>
    <row r="171" spans="1:17" ht="15" hidden="1" customHeight="1" x14ac:dyDescent="0.2">
      <c r="A171" s="1" t="s">
        <v>39</v>
      </c>
    </row>
    <row r="172" spans="1:17" ht="18" thickTop="1" thickBot="1" x14ac:dyDescent="0.25">
      <c r="A172" s="1">
        <v>9</v>
      </c>
      <c r="B172" s="7" t="s">
        <v>161</v>
      </c>
      <c r="C172" s="39" t="s">
        <v>162</v>
      </c>
      <c r="D172" s="39"/>
      <c r="E172" s="39"/>
      <c r="F172" s="8" t="s">
        <v>5</v>
      </c>
      <c r="G172" s="9">
        <v>1</v>
      </c>
      <c r="H172" s="11"/>
      <c r="I172" s="12"/>
      <c r="J172" s="10">
        <f>IF(AND(G172= "",H172= ""), 0, ROUND(ROUND(I172, 2) * ROUND(IF(H172="",G172,H172),  0), 2))</f>
        <v>0</v>
      </c>
      <c r="M172" s="6">
        <v>0.2</v>
      </c>
      <c r="Q172" s="1">
        <v>15</v>
      </c>
    </row>
    <row r="173" spans="1:17" ht="21" customHeight="1" thickTop="1" thickBot="1" x14ac:dyDescent="0.25">
      <c r="A173" s="1" t="s">
        <v>138</v>
      </c>
      <c r="B173" s="20"/>
      <c r="C173" s="48" t="s">
        <v>139</v>
      </c>
      <c r="D173" s="48"/>
      <c r="E173" s="48"/>
      <c r="F173" s="20"/>
      <c r="G173" s="20"/>
      <c r="H173" s="20"/>
      <c r="I173" s="20"/>
      <c r="J173" s="20"/>
    </row>
    <row r="174" spans="1:17" ht="15" hidden="1" customHeight="1" x14ac:dyDescent="0.2">
      <c r="A174" s="1" t="s">
        <v>99</v>
      </c>
      <c r="C174" s="1" t="s">
        <v>100</v>
      </c>
    </row>
    <row r="175" spans="1:17" ht="15" hidden="1" customHeight="1" x14ac:dyDescent="0.2">
      <c r="A175" s="1" t="s">
        <v>39</v>
      </c>
    </row>
    <row r="176" spans="1:17" ht="18" thickTop="1" thickBot="1" x14ac:dyDescent="0.25">
      <c r="A176" s="1">
        <v>9</v>
      </c>
      <c r="B176" s="7" t="s">
        <v>163</v>
      </c>
      <c r="C176" s="39" t="s">
        <v>164</v>
      </c>
      <c r="D176" s="39"/>
      <c r="E176" s="39"/>
      <c r="F176" s="8" t="s">
        <v>5</v>
      </c>
      <c r="G176" s="9">
        <v>1</v>
      </c>
      <c r="H176" s="11"/>
      <c r="I176" s="12"/>
      <c r="J176" s="10">
        <f>IF(AND(G176= "",H176= ""), 0, ROUND(ROUND(I176, 2) * ROUND(IF(H176="",G176,H176),  0), 2))</f>
        <v>0</v>
      </c>
      <c r="M176" s="6">
        <v>0.2</v>
      </c>
      <c r="Q176" s="1">
        <v>15</v>
      </c>
    </row>
    <row r="177" spans="1:17" ht="21" customHeight="1" thickTop="1" thickBot="1" x14ac:dyDescent="0.25">
      <c r="A177" s="1" t="s">
        <v>138</v>
      </c>
      <c r="B177" s="20"/>
      <c r="C177" s="48" t="s">
        <v>165</v>
      </c>
      <c r="D177" s="48"/>
      <c r="E177" s="48"/>
      <c r="F177" s="20"/>
      <c r="G177" s="20"/>
      <c r="H177" s="20"/>
      <c r="I177" s="20"/>
      <c r="J177" s="20"/>
    </row>
    <row r="178" spans="1:17" ht="15" hidden="1" customHeight="1" x14ac:dyDescent="0.2">
      <c r="A178" s="1" t="s">
        <v>99</v>
      </c>
      <c r="C178" s="1" t="s">
        <v>100</v>
      </c>
    </row>
    <row r="179" spans="1:17" ht="15" hidden="1" customHeight="1" x14ac:dyDescent="0.2">
      <c r="A179" s="1" t="s">
        <v>39</v>
      </c>
    </row>
    <row r="180" spans="1:17" ht="18" thickTop="1" thickBot="1" x14ac:dyDescent="0.25">
      <c r="A180" s="1">
        <v>9</v>
      </c>
      <c r="B180" s="7" t="s">
        <v>166</v>
      </c>
      <c r="C180" s="39" t="s">
        <v>167</v>
      </c>
      <c r="D180" s="39"/>
      <c r="E180" s="39"/>
      <c r="F180" s="8" t="s">
        <v>5</v>
      </c>
      <c r="G180" s="9">
        <v>1</v>
      </c>
      <c r="H180" s="11"/>
      <c r="I180" s="12"/>
      <c r="J180" s="10">
        <f>IF(AND(G180= "",H180= ""), 0, ROUND(ROUND(I180, 2) * ROUND(IF(H180="",G180,H180),  0), 2))</f>
        <v>0</v>
      </c>
      <c r="M180" s="6">
        <v>0.2</v>
      </c>
      <c r="Q180" s="1">
        <v>15</v>
      </c>
    </row>
    <row r="181" spans="1:17" ht="21" customHeight="1" thickTop="1" thickBot="1" x14ac:dyDescent="0.25">
      <c r="A181" s="1" t="s">
        <v>138</v>
      </c>
      <c r="B181" s="20"/>
      <c r="C181" s="48" t="s">
        <v>145</v>
      </c>
      <c r="D181" s="48"/>
      <c r="E181" s="48"/>
      <c r="F181" s="20"/>
      <c r="G181" s="20"/>
      <c r="H181" s="20"/>
      <c r="I181" s="20"/>
      <c r="J181" s="20"/>
    </row>
    <row r="182" spans="1:17" ht="15" hidden="1" customHeight="1" x14ac:dyDescent="0.2">
      <c r="A182" s="1" t="s">
        <v>99</v>
      </c>
      <c r="C182" s="1" t="s">
        <v>100</v>
      </c>
    </row>
    <row r="183" spans="1:17" ht="15" hidden="1" customHeight="1" x14ac:dyDescent="0.2">
      <c r="A183" s="1" t="s">
        <v>39</v>
      </c>
    </row>
    <row r="184" spans="1:17" ht="18" thickTop="1" thickBot="1" x14ac:dyDescent="0.25">
      <c r="A184" s="1">
        <v>9</v>
      </c>
      <c r="B184" s="7" t="s">
        <v>168</v>
      </c>
      <c r="C184" s="39" t="s">
        <v>169</v>
      </c>
      <c r="D184" s="39"/>
      <c r="E184" s="39"/>
      <c r="F184" s="8" t="s">
        <v>5</v>
      </c>
      <c r="G184" s="9">
        <v>3</v>
      </c>
      <c r="H184" s="11"/>
      <c r="I184" s="12"/>
      <c r="J184" s="10">
        <f>IF(AND(G184= "",H184= ""), 0, ROUND(ROUND(I184, 2) * ROUND(IF(H184="",G184,H184),  0), 2))</f>
        <v>0</v>
      </c>
      <c r="M184" s="6">
        <v>0.2</v>
      </c>
      <c r="Q184" s="1">
        <v>15</v>
      </c>
    </row>
    <row r="185" spans="1:17" ht="21" customHeight="1" thickTop="1" thickBot="1" x14ac:dyDescent="0.25">
      <c r="A185" s="1" t="s">
        <v>138</v>
      </c>
      <c r="B185" s="20"/>
      <c r="C185" s="48" t="s">
        <v>139</v>
      </c>
      <c r="D185" s="48"/>
      <c r="E185" s="48"/>
      <c r="F185" s="20"/>
      <c r="G185" s="20"/>
      <c r="H185" s="20"/>
      <c r="I185" s="20"/>
      <c r="J185" s="20"/>
    </row>
    <row r="186" spans="1:17" ht="15" hidden="1" customHeight="1" x14ac:dyDescent="0.2">
      <c r="A186" s="1" t="s">
        <v>99</v>
      </c>
      <c r="C186" s="1" t="s">
        <v>152</v>
      </c>
    </row>
    <row r="187" spans="1:17" ht="15" hidden="1" customHeight="1" x14ac:dyDescent="0.2">
      <c r="A187" s="1" t="s">
        <v>39</v>
      </c>
    </row>
    <row r="188" spans="1:17" ht="18" thickTop="1" thickBot="1" x14ac:dyDescent="0.25">
      <c r="A188" s="1">
        <v>9</v>
      </c>
      <c r="B188" s="7" t="s">
        <v>170</v>
      </c>
      <c r="C188" s="39" t="s">
        <v>171</v>
      </c>
      <c r="D188" s="39"/>
      <c r="E188" s="39"/>
      <c r="F188" s="8" t="s">
        <v>5</v>
      </c>
      <c r="G188" s="9">
        <v>2</v>
      </c>
      <c r="H188" s="11"/>
      <c r="I188" s="12"/>
      <c r="J188" s="10">
        <f>IF(AND(G188= "",H188= ""), 0, ROUND(ROUND(I188, 2) * ROUND(IF(H188="",G188,H188),  0), 2))</f>
        <v>0</v>
      </c>
      <c r="M188" s="6">
        <v>0.2</v>
      </c>
      <c r="Q188" s="1">
        <v>15</v>
      </c>
    </row>
    <row r="189" spans="1:17" ht="21" customHeight="1" thickTop="1" thickBot="1" x14ac:dyDescent="0.25">
      <c r="A189" s="1" t="s">
        <v>138</v>
      </c>
      <c r="B189" s="20"/>
      <c r="C189" s="48" t="s">
        <v>172</v>
      </c>
      <c r="D189" s="48"/>
      <c r="E189" s="48"/>
      <c r="F189" s="20"/>
      <c r="G189" s="20"/>
      <c r="H189" s="20"/>
      <c r="I189" s="20"/>
      <c r="J189" s="20"/>
    </row>
    <row r="190" spans="1:17" ht="15" hidden="1" customHeight="1" x14ac:dyDescent="0.2">
      <c r="A190" s="1" t="s">
        <v>99</v>
      </c>
      <c r="C190" s="1" t="s">
        <v>173</v>
      </c>
    </row>
    <row r="191" spans="1:17" ht="15" hidden="1" customHeight="1" x14ac:dyDescent="0.2">
      <c r="A191" s="1" t="s">
        <v>39</v>
      </c>
    </row>
    <row r="192" spans="1:17" ht="18" thickTop="1" thickBot="1" x14ac:dyDescent="0.25">
      <c r="A192" s="1">
        <v>9</v>
      </c>
      <c r="B192" s="7" t="s">
        <v>174</v>
      </c>
      <c r="C192" s="39" t="s">
        <v>175</v>
      </c>
      <c r="D192" s="39"/>
      <c r="E192" s="39"/>
      <c r="F192" s="8" t="s">
        <v>5</v>
      </c>
      <c r="G192" s="9">
        <v>2</v>
      </c>
      <c r="H192" s="11"/>
      <c r="I192" s="12"/>
      <c r="J192" s="10">
        <f>IF(AND(G192= "",H192= ""), 0, ROUND(ROUND(I192, 2) * ROUND(IF(H192="",G192,H192),  0), 2))</f>
        <v>0</v>
      </c>
      <c r="M192" s="6">
        <v>0.2</v>
      </c>
      <c r="Q192" s="1">
        <v>15</v>
      </c>
    </row>
    <row r="193" spans="1:17" ht="21" customHeight="1" thickTop="1" thickBot="1" x14ac:dyDescent="0.25">
      <c r="A193" s="1" t="s">
        <v>138</v>
      </c>
      <c r="B193" s="20"/>
      <c r="C193" s="48" t="s">
        <v>145</v>
      </c>
      <c r="D193" s="48"/>
      <c r="E193" s="48"/>
      <c r="F193" s="20"/>
      <c r="G193" s="20"/>
      <c r="H193" s="20"/>
      <c r="I193" s="20"/>
      <c r="J193" s="20"/>
    </row>
    <row r="194" spans="1:17" ht="15" hidden="1" customHeight="1" x14ac:dyDescent="0.2">
      <c r="A194" s="1" t="s">
        <v>99</v>
      </c>
      <c r="C194" s="1" t="s">
        <v>173</v>
      </c>
    </row>
    <row r="195" spans="1:17" ht="15" hidden="1" customHeight="1" x14ac:dyDescent="0.2">
      <c r="A195" s="1" t="s">
        <v>39</v>
      </c>
    </row>
    <row r="196" spans="1:17" ht="30.6" customHeight="1" thickTop="1" thickBot="1" x14ac:dyDescent="0.25">
      <c r="A196" s="1">
        <v>9</v>
      </c>
      <c r="B196" s="7" t="s">
        <v>176</v>
      </c>
      <c r="C196" s="39" t="s">
        <v>177</v>
      </c>
      <c r="D196" s="39"/>
      <c r="E196" s="39"/>
      <c r="F196" s="8" t="s">
        <v>178</v>
      </c>
      <c r="G196" s="9">
        <v>3</v>
      </c>
      <c r="H196" s="11"/>
      <c r="I196" s="12"/>
      <c r="J196" s="10">
        <f>IF(AND(G196= "",H196= ""), 0, ROUND(ROUND(I196, 2) * ROUND(IF(H196="",G196,H196),  0), 2))</f>
        <v>0</v>
      </c>
      <c r="M196" s="6">
        <v>0.2</v>
      </c>
      <c r="Q196" s="1">
        <v>15</v>
      </c>
    </row>
    <row r="197" spans="1:17" ht="15" hidden="1" customHeight="1" thickTop="1" x14ac:dyDescent="0.2">
      <c r="A197" s="1" t="s">
        <v>39</v>
      </c>
    </row>
    <row r="198" spans="1:17" ht="15" hidden="1" customHeight="1" thickTop="1" x14ac:dyDescent="0.2">
      <c r="A198" s="1" t="s">
        <v>105</v>
      </c>
    </row>
    <row r="199" spans="1:17" ht="14.25" thickTop="1" thickBot="1" x14ac:dyDescent="0.25">
      <c r="A199" s="1">
        <v>6</v>
      </c>
      <c r="B199" s="4" t="s">
        <v>179</v>
      </c>
      <c r="C199" s="47" t="s">
        <v>180</v>
      </c>
      <c r="D199" s="47"/>
      <c r="E199" s="47"/>
      <c r="F199" s="19"/>
      <c r="G199" s="19"/>
      <c r="H199" s="19"/>
      <c r="I199" s="19"/>
      <c r="J199" s="19"/>
    </row>
    <row r="200" spans="1:17" ht="15" hidden="1" customHeight="1" x14ac:dyDescent="0.2">
      <c r="A200" s="1" t="s">
        <v>96</v>
      </c>
    </row>
    <row r="201" spans="1:17" ht="20.45" customHeight="1" thickTop="1" thickBot="1" x14ac:dyDescent="0.25">
      <c r="A201" s="1">
        <v>9</v>
      </c>
      <c r="B201" s="7" t="s">
        <v>181</v>
      </c>
      <c r="C201" s="39" t="s">
        <v>182</v>
      </c>
      <c r="D201" s="39"/>
      <c r="E201" s="39"/>
      <c r="F201" s="8" t="s">
        <v>38</v>
      </c>
      <c r="G201" s="9">
        <v>1</v>
      </c>
      <c r="H201" s="11"/>
      <c r="I201" s="12"/>
      <c r="J201" s="10">
        <f>IF(AND(G201= "",H201= ""), 0, ROUND(ROUND(I201, 2) * ROUND(IF(H201="",G201,H201),  0), 2))</f>
        <v>0</v>
      </c>
      <c r="M201" s="6">
        <v>0.2</v>
      </c>
      <c r="Q201" s="1">
        <v>15</v>
      </c>
    </row>
    <row r="202" spans="1:17" ht="15" hidden="1" customHeight="1" thickTop="1" x14ac:dyDescent="0.2">
      <c r="A202" s="1" t="s">
        <v>39</v>
      </c>
    </row>
    <row r="203" spans="1:17" ht="12.75" thickTop="1" thickBot="1" x14ac:dyDescent="0.25">
      <c r="A203" s="1">
        <v>9</v>
      </c>
      <c r="B203" s="7" t="s">
        <v>183</v>
      </c>
      <c r="C203" s="39" t="s">
        <v>184</v>
      </c>
      <c r="D203" s="39"/>
      <c r="E203" s="39"/>
      <c r="F203" s="8" t="s">
        <v>185</v>
      </c>
      <c r="G203" s="17">
        <v>4</v>
      </c>
      <c r="H203" s="18"/>
      <c r="I203" s="12"/>
      <c r="J203" s="10">
        <f>IF(AND(G203= "",H203= ""), 0, ROUND(ROUND(I203, 2) * ROUND(IF(H203="",G203,H203),  3), 2))</f>
        <v>0</v>
      </c>
      <c r="M203" s="6">
        <v>0.2</v>
      </c>
      <c r="Q203" s="1">
        <v>15</v>
      </c>
    </row>
    <row r="204" spans="1:17" ht="15" hidden="1" customHeight="1" thickTop="1" x14ac:dyDescent="0.2">
      <c r="A204" s="1" t="s">
        <v>39</v>
      </c>
    </row>
    <row r="205" spans="1:17" ht="12.75" thickTop="1" thickBot="1" x14ac:dyDescent="0.25">
      <c r="A205" s="1">
        <v>9</v>
      </c>
      <c r="B205" s="7" t="s">
        <v>186</v>
      </c>
      <c r="C205" s="39" t="s">
        <v>187</v>
      </c>
      <c r="D205" s="39"/>
      <c r="E205" s="39"/>
      <c r="F205" s="8" t="s">
        <v>185</v>
      </c>
      <c r="G205" s="17">
        <v>1</v>
      </c>
      <c r="H205" s="18"/>
      <c r="I205" s="12"/>
      <c r="J205" s="10">
        <f>IF(AND(G205= "",H205= ""), 0, ROUND(ROUND(I205, 2) * ROUND(IF(H205="",G205,H205),  3), 2))</f>
        <v>0</v>
      </c>
      <c r="M205" s="6">
        <v>0.2</v>
      </c>
      <c r="Q205" s="1">
        <v>15</v>
      </c>
    </row>
    <row r="206" spans="1:17" ht="15" hidden="1" customHeight="1" thickTop="1" x14ac:dyDescent="0.2">
      <c r="A206" s="1" t="s">
        <v>39</v>
      </c>
    </row>
    <row r="207" spans="1:17" ht="15" hidden="1" customHeight="1" thickTop="1" x14ac:dyDescent="0.2">
      <c r="A207" s="1" t="s">
        <v>105</v>
      </c>
    </row>
    <row r="208" spans="1:17" ht="14.25" thickTop="1" thickBot="1" x14ac:dyDescent="0.25">
      <c r="A208" s="1">
        <v>6</v>
      </c>
      <c r="B208" s="4" t="s">
        <v>188</v>
      </c>
      <c r="C208" s="47" t="s">
        <v>189</v>
      </c>
      <c r="D208" s="47"/>
      <c r="E208" s="47"/>
      <c r="F208" s="19"/>
      <c r="G208" s="19"/>
      <c r="H208" s="19"/>
      <c r="I208" s="19"/>
      <c r="J208" s="19"/>
    </row>
    <row r="209" spans="1:17" ht="15" hidden="1" customHeight="1" x14ac:dyDescent="0.2">
      <c r="A209" s="1" t="s">
        <v>96</v>
      </c>
    </row>
    <row r="210" spans="1:17" ht="15" hidden="1" customHeight="1" x14ac:dyDescent="0.2">
      <c r="A210" s="1" t="s">
        <v>96</v>
      </c>
    </row>
    <row r="211" spans="1:17" ht="15" hidden="1" customHeight="1" x14ac:dyDescent="0.2">
      <c r="A211" s="1" t="s">
        <v>96</v>
      </c>
    </row>
    <row r="212" spans="1:17" ht="15" hidden="1" customHeight="1" x14ac:dyDescent="0.2">
      <c r="A212" s="1" t="s">
        <v>96</v>
      </c>
    </row>
    <row r="213" spans="1:17" ht="15" hidden="1" customHeight="1" x14ac:dyDescent="0.2">
      <c r="A213" s="1" t="s">
        <v>96</v>
      </c>
    </row>
    <row r="214" spans="1:17" ht="15" hidden="1" customHeight="1" x14ac:dyDescent="0.2">
      <c r="A214" s="1" t="s">
        <v>96</v>
      </c>
    </row>
    <row r="215" spans="1:17" ht="15" hidden="1" customHeight="1" x14ac:dyDescent="0.2">
      <c r="A215" s="1" t="s">
        <v>96</v>
      </c>
    </row>
    <row r="216" spans="1:17" ht="15" hidden="1" customHeight="1" x14ac:dyDescent="0.2">
      <c r="A216" s="1" t="s">
        <v>96</v>
      </c>
    </row>
    <row r="217" spans="1:17" ht="15" hidden="1" customHeight="1" x14ac:dyDescent="0.2">
      <c r="A217" s="1" t="s">
        <v>96</v>
      </c>
    </row>
    <row r="218" spans="1:17" ht="12.75" thickTop="1" thickBot="1" x14ac:dyDescent="0.25">
      <c r="A218" s="1">
        <v>9</v>
      </c>
      <c r="B218" s="7" t="s">
        <v>190</v>
      </c>
      <c r="C218" s="39" t="s">
        <v>191</v>
      </c>
      <c r="D218" s="39"/>
      <c r="E218" s="39"/>
      <c r="F218" s="8" t="s">
        <v>5</v>
      </c>
      <c r="G218" s="9">
        <v>1</v>
      </c>
      <c r="H218" s="11"/>
      <c r="I218" s="12"/>
      <c r="J218" s="10">
        <f>IF(AND(G218= "",H218= ""), 0, ROUND(ROUND(I218, 2) * ROUND(IF(H218="",G218,H218),  0), 2))</f>
        <v>0</v>
      </c>
      <c r="M218" s="6">
        <v>0.2</v>
      </c>
      <c r="Q218" s="1">
        <v>15</v>
      </c>
    </row>
    <row r="219" spans="1:17" ht="15" hidden="1" customHeight="1" thickTop="1" x14ac:dyDescent="0.2">
      <c r="A219" s="1" t="s">
        <v>39</v>
      </c>
    </row>
    <row r="220" spans="1:17" ht="15" hidden="1" customHeight="1" thickTop="1" x14ac:dyDescent="0.2">
      <c r="A220" s="1" t="s">
        <v>105</v>
      </c>
    </row>
    <row r="221" spans="1:17" ht="14.25" thickTop="1" thickBot="1" x14ac:dyDescent="0.25">
      <c r="A221" s="1">
        <v>6</v>
      </c>
      <c r="B221" s="4" t="s">
        <v>192</v>
      </c>
      <c r="C221" s="47" t="s">
        <v>193</v>
      </c>
      <c r="D221" s="47"/>
      <c r="E221" s="47"/>
      <c r="F221" s="19"/>
      <c r="G221" s="19"/>
      <c r="H221" s="19"/>
      <c r="I221" s="19"/>
      <c r="J221" s="19"/>
    </row>
    <row r="222" spans="1:17" ht="15" hidden="1" customHeight="1" x14ac:dyDescent="0.2">
      <c r="A222" s="1" t="s">
        <v>96</v>
      </c>
    </row>
    <row r="223" spans="1:17" ht="12.75" thickTop="1" thickBot="1" x14ac:dyDescent="0.25">
      <c r="A223" s="1">
        <v>9</v>
      </c>
      <c r="B223" s="7" t="s">
        <v>194</v>
      </c>
      <c r="C223" s="39" t="s">
        <v>195</v>
      </c>
      <c r="D223" s="39"/>
      <c r="E223" s="39"/>
      <c r="F223" s="8" t="s">
        <v>5</v>
      </c>
      <c r="G223" s="9">
        <v>5</v>
      </c>
      <c r="H223" s="11"/>
      <c r="I223" s="12"/>
      <c r="J223" s="10">
        <f>IF(AND(G223= "",H223= ""), 0, ROUND(ROUND(I223, 2) * ROUND(IF(H223="",G223,H223),  0), 2))</f>
        <v>0</v>
      </c>
      <c r="M223" s="6">
        <v>0.2</v>
      </c>
      <c r="Q223" s="1">
        <v>15</v>
      </c>
    </row>
    <row r="224" spans="1:17" ht="15" hidden="1" customHeight="1" thickTop="1" x14ac:dyDescent="0.2">
      <c r="A224" s="1" t="s">
        <v>39</v>
      </c>
    </row>
    <row r="225" spans="1:17" ht="12.75" thickTop="1" thickBot="1" x14ac:dyDescent="0.25">
      <c r="A225" s="1">
        <v>9</v>
      </c>
      <c r="B225" s="7" t="s">
        <v>196</v>
      </c>
      <c r="C225" s="39" t="s">
        <v>197</v>
      </c>
      <c r="D225" s="39"/>
      <c r="E225" s="39"/>
      <c r="F225" s="8" t="s">
        <v>5</v>
      </c>
      <c r="G225" s="9">
        <v>1</v>
      </c>
      <c r="H225" s="11"/>
      <c r="I225" s="12"/>
      <c r="J225" s="10">
        <f>IF(AND(G225= "",H225= ""), 0, ROUND(ROUND(I225, 2) * ROUND(IF(H225="",G225,H225),  0), 2))</f>
        <v>0</v>
      </c>
      <c r="M225" s="6">
        <v>0.2</v>
      </c>
      <c r="Q225" s="1">
        <v>15</v>
      </c>
    </row>
    <row r="226" spans="1:17" ht="15" hidden="1" customHeight="1" thickTop="1" x14ac:dyDescent="0.2">
      <c r="A226" s="1" t="s">
        <v>39</v>
      </c>
    </row>
    <row r="227" spans="1:17" ht="12.75" thickTop="1" thickBot="1" x14ac:dyDescent="0.25">
      <c r="A227" s="1">
        <v>9</v>
      </c>
      <c r="B227" s="7" t="s">
        <v>198</v>
      </c>
      <c r="C227" s="39" t="s">
        <v>199</v>
      </c>
      <c r="D227" s="39"/>
      <c r="E227" s="39"/>
      <c r="F227" s="8" t="s">
        <v>5</v>
      </c>
      <c r="G227" s="9">
        <v>1</v>
      </c>
      <c r="H227" s="11"/>
      <c r="I227" s="12"/>
      <c r="J227" s="10">
        <f>IF(AND(G227= "",H227= ""), 0, ROUND(ROUND(I227, 2) * ROUND(IF(H227="",G227,H227),  0), 2))</f>
        <v>0</v>
      </c>
      <c r="M227" s="6">
        <v>0.2</v>
      </c>
      <c r="Q227" s="1">
        <v>15</v>
      </c>
    </row>
    <row r="228" spans="1:17" ht="15" hidden="1" customHeight="1" thickTop="1" x14ac:dyDescent="0.2">
      <c r="A228" s="1" t="s">
        <v>39</v>
      </c>
    </row>
    <row r="229" spans="1:17" ht="12.75" thickTop="1" thickBot="1" x14ac:dyDescent="0.25">
      <c r="A229" s="1">
        <v>9</v>
      </c>
      <c r="B229" s="7" t="s">
        <v>200</v>
      </c>
      <c r="C229" s="39" t="s">
        <v>201</v>
      </c>
      <c r="D229" s="39"/>
      <c r="E229" s="39"/>
      <c r="F229" s="8" t="s">
        <v>5</v>
      </c>
      <c r="G229" s="9">
        <v>1</v>
      </c>
      <c r="H229" s="11"/>
      <c r="I229" s="12"/>
      <c r="J229" s="10">
        <f>IF(AND(G229= "",H229= ""), 0, ROUND(ROUND(I229, 2) * ROUND(IF(H229="",G229,H229),  0), 2))</f>
        <v>0</v>
      </c>
      <c r="M229" s="6">
        <v>0.2</v>
      </c>
      <c r="Q229" s="1">
        <v>15</v>
      </c>
    </row>
    <row r="230" spans="1:17" ht="15" hidden="1" customHeight="1" thickTop="1" x14ac:dyDescent="0.2">
      <c r="A230" s="1" t="s">
        <v>39</v>
      </c>
    </row>
    <row r="231" spans="1:17" ht="21" customHeight="1" thickTop="1" thickBot="1" x14ac:dyDescent="0.25">
      <c r="A231" s="1">
        <v>9</v>
      </c>
      <c r="B231" s="7" t="s">
        <v>202</v>
      </c>
      <c r="C231" s="39" t="s">
        <v>203</v>
      </c>
      <c r="D231" s="39"/>
      <c r="E231" s="39"/>
      <c r="F231" s="8" t="s">
        <v>178</v>
      </c>
      <c r="G231" s="9">
        <v>1</v>
      </c>
      <c r="H231" s="11"/>
      <c r="I231" s="12"/>
      <c r="J231" s="10">
        <f>IF(AND(G231= "",H231= ""), 0, ROUND(ROUND(I231, 2) * ROUND(IF(H231="",G231,H231),  0), 2))</f>
        <v>0</v>
      </c>
      <c r="M231" s="6">
        <v>0.2</v>
      </c>
      <c r="Q231" s="1">
        <v>15</v>
      </c>
    </row>
    <row r="232" spans="1:17" ht="15" hidden="1" customHeight="1" thickTop="1" x14ac:dyDescent="0.2">
      <c r="A232" s="1" t="s">
        <v>39</v>
      </c>
    </row>
    <row r="233" spans="1:17" ht="12.75" thickTop="1" thickBot="1" x14ac:dyDescent="0.25">
      <c r="A233" s="1">
        <v>9</v>
      </c>
      <c r="B233" s="7" t="s">
        <v>204</v>
      </c>
      <c r="C233" s="39" t="s">
        <v>205</v>
      </c>
      <c r="D233" s="39"/>
      <c r="E233" s="39"/>
      <c r="F233" s="8" t="s">
        <v>38</v>
      </c>
      <c r="G233" s="9">
        <v>1</v>
      </c>
      <c r="H233" s="11"/>
      <c r="I233" s="12"/>
      <c r="J233" s="10">
        <f>IF(AND(G233= "",H233= ""), 0, ROUND(ROUND(I233, 2) * ROUND(IF(H233="",G233,H233),  0), 2))</f>
        <v>0</v>
      </c>
      <c r="M233" s="6">
        <v>0.2</v>
      </c>
      <c r="Q233" s="1">
        <v>15</v>
      </c>
    </row>
    <row r="234" spans="1:17" ht="15" hidden="1" customHeight="1" thickTop="1" x14ac:dyDescent="0.2">
      <c r="A234" s="1" t="s">
        <v>39</v>
      </c>
    </row>
    <row r="235" spans="1:17" ht="15" hidden="1" customHeight="1" thickTop="1" x14ac:dyDescent="0.2">
      <c r="A235" s="1" t="s">
        <v>105</v>
      </c>
    </row>
    <row r="236" spans="1:17" ht="14.25" thickTop="1" thickBot="1" x14ac:dyDescent="0.25">
      <c r="A236" s="1">
        <v>6</v>
      </c>
      <c r="B236" s="4" t="s">
        <v>206</v>
      </c>
      <c r="C236" s="47" t="s">
        <v>207</v>
      </c>
      <c r="D236" s="47"/>
      <c r="E236" s="47"/>
      <c r="F236" s="19"/>
      <c r="G236" s="19"/>
      <c r="H236" s="19"/>
      <c r="I236" s="19"/>
      <c r="J236" s="19"/>
    </row>
    <row r="237" spans="1:17" ht="15" hidden="1" customHeight="1" x14ac:dyDescent="0.2">
      <c r="A237" s="1" t="s">
        <v>96</v>
      </c>
    </row>
    <row r="238" spans="1:17" ht="15" hidden="1" customHeight="1" x14ac:dyDescent="0.2">
      <c r="A238" s="1" t="s">
        <v>96</v>
      </c>
    </row>
    <row r="239" spans="1:17" ht="15" hidden="1" customHeight="1" x14ac:dyDescent="0.2">
      <c r="A239" s="1" t="s">
        <v>96</v>
      </c>
    </row>
    <row r="240" spans="1:17" ht="15" hidden="1" customHeight="1" x14ac:dyDescent="0.2">
      <c r="A240" s="1" t="s">
        <v>96</v>
      </c>
    </row>
    <row r="241" spans="1:17" ht="15" hidden="1" customHeight="1" x14ac:dyDescent="0.2">
      <c r="A241" s="1" t="s">
        <v>96</v>
      </c>
    </row>
    <row r="242" spans="1:17" ht="15" hidden="1" customHeight="1" x14ac:dyDescent="0.2">
      <c r="A242" s="1" t="s">
        <v>96</v>
      </c>
    </row>
    <row r="243" spans="1:17" ht="15" hidden="1" customHeight="1" x14ac:dyDescent="0.2">
      <c r="A243" s="1" t="s">
        <v>96</v>
      </c>
    </row>
    <row r="244" spans="1:17" ht="15" hidden="1" customHeight="1" x14ac:dyDescent="0.2">
      <c r="A244" s="1" t="s">
        <v>96</v>
      </c>
    </row>
    <row r="245" spans="1:17" ht="15" hidden="1" customHeight="1" x14ac:dyDescent="0.2">
      <c r="A245" s="1" t="s">
        <v>96</v>
      </c>
    </row>
    <row r="246" spans="1:17" ht="15" hidden="1" customHeight="1" x14ac:dyDescent="0.2">
      <c r="A246" s="1" t="s">
        <v>96</v>
      </c>
    </row>
    <row r="247" spans="1:17" ht="15" hidden="1" customHeight="1" x14ac:dyDescent="0.2">
      <c r="A247" s="1" t="s">
        <v>96</v>
      </c>
    </row>
    <row r="248" spans="1:17" ht="20.45" customHeight="1" thickTop="1" thickBot="1" x14ac:dyDescent="0.25">
      <c r="A248" s="1">
        <v>9</v>
      </c>
      <c r="B248" s="7" t="s">
        <v>208</v>
      </c>
      <c r="C248" s="39" t="s">
        <v>209</v>
      </c>
      <c r="D248" s="39"/>
      <c r="E248" s="39"/>
      <c r="F248" s="8" t="s">
        <v>38</v>
      </c>
      <c r="G248" s="9">
        <v>1</v>
      </c>
      <c r="H248" s="11"/>
      <c r="I248" s="12"/>
      <c r="J248" s="10">
        <f>IF(AND(G248= "",H248= ""), 0, ROUND(ROUND(I248, 2) * ROUND(IF(H248="",G248,H248),  0), 2))</f>
        <v>0</v>
      </c>
      <c r="M248" s="6">
        <v>0.2</v>
      </c>
      <c r="Q248" s="1">
        <v>15</v>
      </c>
    </row>
    <row r="249" spans="1:17" ht="15" hidden="1" customHeight="1" thickTop="1" x14ac:dyDescent="0.2">
      <c r="A249" s="1" t="s">
        <v>39</v>
      </c>
    </row>
    <row r="250" spans="1:17" ht="15" hidden="1" customHeight="1" thickTop="1" x14ac:dyDescent="0.2">
      <c r="A250" s="1" t="s">
        <v>105</v>
      </c>
    </row>
    <row r="251" spans="1:17" ht="13.5" thickTop="1" x14ac:dyDescent="0.2">
      <c r="A251" s="1">
        <v>6</v>
      </c>
      <c r="B251" s="4" t="s">
        <v>210</v>
      </c>
      <c r="C251" s="47" t="s">
        <v>211</v>
      </c>
      <c r="D251" s="47"/>
      <c r="E251" s="47"/>
      <c r="F251" s="19"/>
      <c r="G251" s="19"/>
      <c r="H251" s="19"/>
      <c r="I251" s="19"/>
      <c r="J251" s="19"/>
    </row>
    <row r="252" spans="1:17" ht="15" hidden="1" customHeight="1" x14ac:dyDescent="0.2">
      <c r="A252" s="1" t="s">
        <v>96</v>
      </c>
    </row>
    <row r="253" spans="1:17" ht="12.75" thickBot="1" x14ac:dyDescent="0.25">
      <c r="A253" s="1">
        <v>8</v>
      </c>
      <c r="B253" s="7" t="s">
        <v>212</v>
      </c>
      <c r="C253" s="50" t="s">
        <v>213</v>
      </c>
      <c r="D253" s="50"/>
      <c r="E253" s="50"/>
      <c r="F253" s="21"/>
      <c r="G253" s="21"/>
      <c r="H253" s="21"/>
      <c r="I253" s="21"/>
      <c r="J253" s="21"/>
    </row>
    <row r="254" spans="1:17" ht="15" hidden="1" customHeight="1" x14ac:dyDescent="0.2">
      <c r="A254" s="1" t="s">
        <v>214</v>
      </c>
    </row>
    <row r="255" spans="1:17" ht="15" hidden="1" customHeight="1" x14ac:dyDescent="0.2">
      <c r="A255" s="1" t="s">
        <v>214</v>
      </c>
    </row>
    <row r="256" spans="1:17" ht="15" hidden="1" customHeight="1" x14ac:dyDescent="0.2">
      <c r="A256" s="1" t="s">
        <v>214</v>
      </c>
    </row>
    <row r="257" spans="1:17" ht="20.45" customHeight="1" thickTop="1" thickBot="1" x14ac:dyDescent="0.25">
      <c r="A257" s="1">
        <v>9</v>
      </c>
      <c r="B257" s="7" t="s">
        <v>215</v>
      </c>
      <c r="C257" s="39" t="s">
        <v>216</v>
      </c>
      <c r="D257" s="39"/>
      <c r="E257" s="39"/>
      <c r="F257" s="8" t="s">
        <v>5</v>
      </c>
      <c r="G257" s="9">
        <v>1</v>
      </c>
      <c r="H257" s="11"/>
      <c r="I257" s="12"/>
      <c r="J257" s="10">
        <f>IF(AND(G257= "",H257= ""), 0, ROUND(ROUND(I257, 2) * ROUND(IF(H257="",G257,H257),  0), 2))</f>
        <v>0</v>
      </c>
      <c r="M257" s="6">
        <v>0.2</v>
      </c>
      <c r="Q257" s="1">
        <v>15</v>
      </c>
    </row>
    <row r="258" spans="1:17" ht="21" customHeight="1" thickTop="1" thickBot="1" x14ac:dyDescent="0.25">
      <c r="A258" s="1" t="s">
        <v>138</v>
      </c>
      <c r="B258" s="20"/>
      <c r="C258" s="48" t="s">
        <v>217</v>
      </c>
      <c r="D258" s="48"/>
      <c r="E258" s="48"/>
      <c r="F258" s="20"/>
      <c r="G258" s="20"/>
      <c r="H258" s="20"/>
      <c r="I258" s="20"/>
      <c r="J258" s="20"/>
    </row>
    <row r="259" spans="1:17" ht="15" hidden="1" customHeight="1" x14ac:dyDescent="0.2">
      <c r="A259" s="1" t="s">
        <v>39</v>
      </c>
    </row>
    <row r="260" spans="1:17" ht="20.45" customHeight="1" thickTop="1" thickBot="1" x14ac:dyDescent="0.25">
      <c r="A260" s="1">
        <v>9</v>
      </c>
      <c r="B260" s="7" t="s">
        <v>218</v>
      </c>
      <c r="C260" s="39" t="s">
        <v>219</v>
      </c>
      <c r="D260" s="39"/>
      <c r="E260" s="39"/>
      <c r="F260" s="8" t="s">
        <v>5</v>
      </c>
      <c r="G260" s="9">
        <v>1</v>
      </c>
      <c r="H260" s="11"/>
      <c r="I260" s="12"/>
      <c r="J260" s="10">
        <f>IF(AND(G260= "",H260= ""), 0, ROUND(ROUND(I260, 2) * ROUND(IF(H260="",G260,H260),  0), 2))</f>
        <v>0</v>
      </c>
      <c r="M260" s="6">
        <v>0.2</v>
      </c>
      <c r="Q260" s="1">
        <v>15</v>
      </c>
    </row>
    <row r="261" spans="1:17" ht="21" customHeight="1" thickTop="1" thickBot="1" x14ac:dyDescent="0.25">
      <c r="A261" s="1" t="s">
        <v>138</v>
      </c>
      <c r="B261" s="20"/>
      <c r="C261" s="48" t="s">
        <v>220</v>
      </c>
      <c r="D261" s="48"/>
      <c r="E261" s="48"/>
      <c r="F261" s="20"/>
      <c r="G261" s="20"/>
      <c r="H261" s="20"/>
      <c r="I261" s="20"/>
      <c r="J261" s="20"/>
    </row>
    <row r="262" spans="1:17" ht="15" hidden="1" customHeight="1" x14ac:dyDescent="0.2">
      <c r="A262" s="1" t="s">
        <v>39</v>
      </c>
    </row>
    <row r="263" spans="1:17" ht="20.45" customHeight="1" thickTop="1" thickBot="1" x14ac:dyDescent="0.25">
      <c r="A263" s="1">
        <v>9</v>
      </c>
      <c r="B263" s="7" t="s">
        <v>221</v>
      </c>
      <c r="C263" s="39" t="s">
        <v>222</v>
      </c>
      <c r="D263" s="39"/>
      <c r="E263" s="39"/>
      <c r="F263" s="8" t="s">
        <v>5</v>
      </c>
      <c r="G263" s="9">
        <v>1</v>
      </c>
      <c r="H263" s="11"/>
      <c r="I263" s="12"/>
      <c r="J263" s="10">
        <f>IF(AND(G263= "",H263= ""), 0, ROUND(ROUND(I263, 2) * ROUND(IF(H263="",G263,H263),  0), 2))</f>
        <v>0</v>
      </c>
      <c r="M263" s="6">
        <v>0.2</v>
      </c>
      <c r="Q263" s="1">
        <v>15</v>
      </c>
    </row>
    <row r="264" spans="1:17" ht="21" customHeight="1" thickTop="1" x14ac:dyDescent="0.2">
      <c r="A264" s="1" t="s">
        <v>138</v>
      </c>
      <c r="B264" s="20"/>
      <c r="C264" s="48" t="s">
        <v>145</v>
      </c>
      <c r="D264" s="48"/>
      <c r="E264" s="48"/>
      <c r="F264" s="20"/>
      <c r="G264" s="20"/>
      <c r="H264" s="20"/>
      <c r="I264" s="20"/>
      <c r="J264" s="20"/>
    </row>
    <row r="265" spans="1:17" ht="15" hidden="1" customHeight="1" x14ac:dyDescent="0.2">
      <c r="A265" s="1" t="s">
        <v>39</v>
      </c>
    </row>
    <row r="266" spans="1:17" ht="15" hidden="1" customHeight="1" x14ac:dyDescent="0.2">
      <c r="A266" s="1" t="s">
        <v>223</v>
      </c>
    </row>
    <row r="267" spans="1:17" ht="12.75" thickBot="1" x14ac:dyDescent="0.25">
      <c r="A267" s="1">
        <v>8</v>
      </c>
      <c r="B267" s="7" t="s">
        <v>224</v>
      </c>
      <c r="C267" s="50" t="s">
        <v>225</v>
      </c>
      <c r="D267" s="50"/>
      <c r="E267" s="50"/>
      <c r="F267" s="21"/>
      <c r="G267" s="21"/>
      <c r="H267" s="21"/>
      <c r="I267" s="21"/>
      <c r="J267" s="21"/>
    </row>
    <row r="268" spans="1:17" ht="15" hidden="1" customHeight="1" x14ac:dyDescent="0.2">
      <c r="A268" s="1" t="s">
        <v>214</v>
      </c>
    </row>
    <row r="269" spans="1:17" ht="18" thickTop="1" thickBot="1" x14ac:dyDescent="0.25">
      <c r="A269" s="1">
        <v>9</v>
      </c>
      <c r="B269" s="7" t="s">
        <v>226</v>
      </c>
      <c r="C269" s="39" t="s">
        <v>227</v>
      </c>
      <c r="D269" s="39"/>
      <c r="E269" s="39"/>
      <c r="F269" s="8" t="s">
        <v>62</v>
      </c>
      <c r="G269" s="17">
        <v>0</v>
      </c>
      <c r="H269" s="18"/>
      <c r="I269" s="12"/>
      <c r="J269" s="10">
        <f>IF(AND(G269= "",H269= ""), 0, ROUND(ROUND(I269, 2) * ROUND(IF(H269="",G269,H269),  3), 2))</f>
        <v>0</v>
      </c>
      <c r="M269" s="6">
        <v>0.2</v>
      </c>
      <c r="Q269" s="1">
        <v>15</v>
      </c>
    </row>
    <row r="270" spans="1:17" ht="15" hidden="1" customHeight="1" thickTop="1" x14ac:dyDescent="0.2">
      <c r="A270" s="1" t="s">
        <v>39</v>
      </c>
    </row>
    <row r="271" spans="1:17" ht="15" hidden="1" customHeight="1" thickTop="1" x14ac:dyDescent="0.2">
      <c r="A271" s="1" t="s">
        <v>223</v>
      </c>
    </row>
    <row r="272" spans="1:17" ht="15" hidden="1" customHeight="1" thickTop="1" x14ac:dyDescent="0.2">
      <c r="A272" s="1" t="s">
        <v>105</v>
      </c>
    </row>
    <row r="273" spans="1:17" ht="14.25" thickTop="1" thickBot="1" x14ac:dyDescent="0.25">
      <c r="A273" s="1">
        <v>6</v>
      </c>
      <c r="B273" s="4" t="s">
        <v>228</v>
      </c>
      <c r="C273" s="47" t="s">
        <v>229</v>
      </c>
      <c r="D273" s="47"/>
      <c r="E273" s="47"/>
      <c r="F273" s="19"/>
      <c r="G273" s="19"/>
      <c r="H273" s="19"/>
      <c r="I273" s="19"/>
      <c r="J273" s="19"/>
    </row>
    <row r="274" spans="1:17" ht="15" hidden="1" customHeight="1" x14ac:dyDescent="0.2">
      <c r="A274" s="1" t="s">
        <v>96</v>
      </c>
    </row>
    <row r="275" spans="1:17" ht="12.75" thickTop="1" thickBot="1" x14ac:dyDescent="0.25">
      <c r="A275" s="1">
        <v>9</v>
      </c>
      <c r="B275" s="7" t="s">
        <v>230</v>
      </c>
      <c r="C275" s="39" t="s">
        <v>231</v>
      </c>
      <c r="D275" s="39"/>
      <c r="E275" s="39"/>
      <c r="F275" s="8" t="s">
        <v>38</v>
      </c>
      <c r="G275" s="9">
        <v>1</v>
      </c>
      <c r="H275" s="11"/>
      <c r="I275" s="12"/>
      <c r="J275" s="10">
        <f>IF(AND(G275= "",H275= ""), 0, ROUND(ROUND(I275, 2) * ROUND(IF(H275="",G275,H275),  0), 2))</f>
        <v>0</v>
      </c>
      <c r="M275" s="6">
        <v>0.2</v>
      </c>
      <c r="Q275" s="1">
        <v>15</v>
      </c>
    </row>
    <row r="276" spans="1:17" ht="15" hidden="1" customHeight="1" thickTop="1" x14ac:dyDescent="0.2">
      <c r="A276" s="1" t="s">
        <v>39</v>
      </c>
    </row>
    <row r="277" spans="1:17" ht="15" hidden="1" customHeight="1" thickTop="1" x14ac:dyDescent="0.2">
      <c r="A277" s="1" t="s">
        <v>105</v>
      </c>
    </row>
    <row r="278" spans="1:17" ht="15" hidden="1" customHeight="1" thickTop="1" x14ac:dyDescent="0.2">
      <c r="A278" s="1" t="s">
        <v>71</v>
      </c>
    </row>
    <row r="279" spans="1:17" ht="15" hidden="1" customHeight="1" thickTop="1" x14ac:dyDescent="0.2">
      <c r="A279" s="1" t="s">
        <v>54</v>
      </c>
    </row>
    <row r="280" spans="1:17" ht="15.75" thickTop="1" x14ac:dyDescent="0.2">
      <c r="A280" s="1">
        <v>4</v>
      </c>
      <c r="B280" s="4" t="s">
        <v>232</v>
      </c>
      <c r="C280" s="38" t="s">
        <v>233</v>
      </c>
      <c r="D280" s="38"/>
      <c r="E280" s="38"/>
      <c r="F280" s="15"/>
      <c r="G280" s="15"/>
      <c r="H280" s="15"/>
      <c r="I280" s="15"/>
      <c r="J280" s="15"/>
    </row>
    <row r="281" spans="1:17" ht="12.75" x14ac:dyDescent="0.2">
      <c r="A281" s="1">
        <v>5</v>
      </c>
      <c r="B281" s="4" t="s">
        <v>234</v>
      </c>
      <c r="C281" s="46" t="s">
        <v>235</v>
      </c>
      <c r="D281" s="46"/>
      <c r="E281" s="46"/>
      <c r="F281" s="16"/>
      <c r="G281" s="16"/>
      <c r="H281" s="16"/>
      <c r="I281" s="16"/>
      <c r="J281" s="16"/>
    </row>
    <row r="282" spans="1:17" ht="15" hidden="1" customHeight="1" x14ac:dyDescent="0.2">
      <c r="A282" s="1" t="s">
        <v>59</v>
      </c>
    </row>
    <row r="283" spans="1:17" ht="15" hidden="1" customHeight="1" x14ac:dyDescent="0.2">
      <c r="A283" s="1" t="s">
        <v>59</v>
      </c>
    </row>
    <row r="284" spans="1:17" ht="13.5" thickBot="1" x14ac:dyDescent="0.25">
      <c r="A284" s="1">
        <v>6</v>
      </c>
      <c r="B284" s="4" t="s">
        <v>236</v>
      </c>
      <c r="C284" s="47" t="s">
        <v>237</v>
      </c>
      <c r="D284" s="47"/>
      <c r="E284" s="47"/>
      <c r="F284" s="19"/>
      <c r="G284" s="19"/>
      <c r="H284" s="19"/>
      <c r="I284" s="19"/>
      <c r="J284" s="19"/>
    </row>
    <row r="285" spans="1:17" ht="15" hidden="1" customHeight="1" x14ac:dyDescent="0.2">
      <c r="A285" s="1" t="s">
        <v>96</v>
      </c>
    </row>
    <row r="286" spans="1:17" ht="12.75" thickTop="1" thickBot="1" x14ac:dyDescent="0.25">
      <c r="A286" s="1">
        <v>9</v>
      </c>
      <c r="B286" s="7" t="s">
        <v>238</v>
      </c>
      <c r="C286" s="39" t="s">
        <v>239</v>
      </c>
      <c r="D286" s="39"/>
      <c r="E286" s="39"/>
      <c r="F286" s="8" t="s">
        <v>42</v>
      </c>
      <c r="G286" s="13">
        <v>5</v>
      </c>
      <c r="H286" s="14"/>
      <c r="I286" s="12"/>
      <c r="J286" s="10">
        <f>IF(AND(G286= "",H286= ""), 0, ROUND(ROUND(I286, 2) * ROUND(IF(H286="",G286,H286),  2), 2))</f>
        <v>0</v>
      </c>
      <c r="M286" s="6">
        <v>0.2</v>
      </c>
      <c r="Q286" s="1">
        <v>15</v>
      </c>
    </row>
    <row r="287" spans="1:17" ht="15" hidden="1" customHeight="1" thickTop="1" x14ac:dyDescent="0.2">
      <c r="A287" s="1" t="s">
        <v>99</v>
      </c>
      <c r="C287" s="1" t="s">
        <v>240</v>
      </c>
    </row>
    <row r="288" spans="1:17" ht="15" hidden="1" customHeight="1" thickTop="1" x14ac:dyDescent="0.2">
      <c r="A288" s="1" t="s">
        <v>39</v>
      </c>
    </row>
    <row r="289" spans="1:17" ht="12.75" thickTop="1" thickBot="1" x14ac:dyDescent="0.25">
      <c r="A289" s="1">
        <v>9</v>
      </c>
      <c r="B289" s="7" t="s">
        <v>241</v>
      </c>
      <c r="C289" s="39" t="s">
        <v>242</v>
      </c>
      <c r="D289" s="39"/>
      <c r="E289" s="39"/>
      <c r="F289" s="8" t="s">
        <v>42</v>
      </c>
      <c r="G289" s="13">
        <v>5</v>
      </c>
      <c r="H289" s="14"/>
      <c r="I289" s="12"/>
      <c r="J289" s="10">
        <f>IF(AND(G289= "",H289= ""), 0, ROUND(ROUND(I289, 2) * ROUND(IF(H289="",G289,H289),  2), 2))</f>
        <v>0</v>
      </c>
      <c r="M289" s="6">
        <v>0.2</v>
      </c>
      <c r="Q289" s="1">
        <v>15</v>
      </c>
    </row>
    <row r="290" spans="1:17" ht="15" hidden="1" customHeight="1" thickTop="1" x14ac:dyDescent="0.2">
      <c r="A290" s="1" t="s">
        <v>99</v>
      </c>
      <c r="C290" s="1" t="s">
        <v>243</v>
      </c>
    </row>
    <row r="291" spans="1:17" ht="15" hidden="1" customHeight="1" thickTop="1" x14ac:dyDescent="0.2">
      <c r="A291" s="1" t="s">
        <v>39</v>
      </c>
    </row>
    <row r="292" spans="1:17" ht="12.75" thickTop="1" thickBot="1" x14ac:dyDescent="0.25">
      <c r="A292" s="1">
        <v>9</v>
      </c>
      <c r="B292" s="7" t="s">
        <v>244</v>
      </c>
      <c r="C292" s="39" t="s">
        <v>245</v>
      </c>
      <c r="D292" s="39"/>
      <c r="E292" s="39"/>
      <c r="F292" s="8" t="s">
        <v>42</v>
      </c>
      <c r="G292" s="13">
        <v>5</v>
      </c>
      <c r="H292" s="14"/>
      <c r="I292" s="12"/>
      <c r="J292" s="10">
        <f>IF(AND(G292= "",H292= ""), 0, ROUND(ROUND(I292, 2) * ROUND(IF(H292="",G292,H292),  2), 2))</f>
        <v>0</v>
      </c>
      <c r="M292" s="6">
        <v>0.2</v>
      </c>
      <c r="Q292" s="1">
        <v>15</v>
      </c>
    </row>
    <row r="293" spans="1:17" ht="15" hidden="1" customHeight="1" thickTop="1" x14ac:dyDescent="0.2">
      <c r="A293" s="1" t="s">
        <v>99</v>
      </c>
      <c r="C293" s="1" t="s">
        <v>246</v>
      </c>
    </row>
    <row r="294" spans="1:17" ht="15" hidden="1" customHeight="1" thickTop="1" x14ac:dyDescent="0.2">
      <c r="A294" s="1" t="s">
        <v>39</v>
      </c>
    </row>
    <row r="295" spans="1:17" ht="12.75" thickTop="1" thickBot="1" x14ac:dyDescent="0.25">
      <c r="A295" s="1">
        <v>9</v>
      </c>
      <c r="B295" s="7" t="s">
        <v>247</v>
      </c>
      <c r="C295" s="39" t="s">
        <v>248</v>
      </c>
      <c r="D295" s="39"/>
      <c r="E295" s="39"/>
      <c r="F295" s="8" t="s">
        <v>42</v>
      </c>
      <c r="G295" s="13">
        <v>5</v>
      </c>
      <c r="H295" s="14"/>
      <c r="I295" s="12"/>
      <c r="J295" s="10">
        <f>IF(AND(G295= "",H295= ""), 0, ROUND(ROUND(I295, 2) * ROUND(IF(H295="",G295,H295),  2), 2))</f>
        <v>0</v>
      </c>
      <c r="M295" s="6">
        <v>0.2</v>
      </c>
      <c r="Q295" s="1">
        <v>15</v>
      </c>
    </row>
    <row r="296" spans="1:17" ht="15" hidden="1" customHeight="1" thickTop="1" x14ac:dyDescent="0.2">
      <c r="A296" s="1" t="s">
        <v>99</v>
      </c>
      <c r="C296" s="1" t="s">
        <v>249</v>
      </c>
    </row>
    <row r="297" spans="1:17" ht="15" hidden="1" customHeight="1" thickTop="1" x14ac:dyDescent="0.2">
      <c r="A297" s="1" t="s">
        <v>39</v>
      </c>
    </row>
    <row r="298" spans="1:17" ht="12.75" thickTop="1" thickBot="1" x14ac:dyDescent="0.25">
      <c r="A298" s="1">
        <v>9</v>
      </c>
      <c r="B298" s="7" t="s">
        <v>250</v>
      </c>
      <c r="C298" s="39" t="s">
        <v>251</v>
      </c>
      <c r="D298" s="39"/>
      <c r="E298" s="39"/>
      <c r="F298" s="8" t="s">
        <v>42</v>
      </c>
      <c r="G298" s="13">
        <v>2</v>
      </c>
      <c r="H298" s="14"/>
      <c r="I298" s="12"/>
      <c r="J298" s="10">
        <f>IF(AND(G298= "",H298= ""), 0, ROUND(ROUND(I298, 2) * ROUND(IF(H298="",G298,H298),  2), 2))</f>
        <v>0</v>
      </c>
      <c r="M298" s="6">
        <v>0.2</v>
      </c>
      <c r="Q298" s="1">
        <v>15</v>
      </c>
    </row>
    <row r="299" spans="1:17" ht="15" hidden="1" customHeight="1" thickTop="1" x14ac:dyDescent="0.2">
      <c r="A299" s="1" t="s">
        <v>99</v>
      </c>
      <c r="C299" s="1" t="s">
        <v>252</v>
      </c>
    </row>
    <row r="300" spans="1:17" ht="15" hidden="1" customHeight="1" thickTop="1" x14ac:dyDescent="0.2">
      <c r="A300" s="1" t="s">
        <v>39</v>
      </c>
    </row>
    <row r="301" spans="1:17" ht="15" hidden="1" customHeight="1" thickTop="1" x14ac:dyDescent="0.2">
      <c r="A301" s="1" t="s">
        <v>105</v>
      </c>
    </row>
    <row r="302" spans="1:17" ht="15" hidden="1" customHeight="1" thickTop="1" x14ac:dyDescent="0.2">
      <c r="A302" s="1" t="s">
        <v>71</v>
      </c>
    </row>
    <row r="303" spans="1:17" ht="13.5" thickTop="1" x14ac:dyDescent="0.2">
      <c r="A303" s="1">
        <v>5</v>
      </c>
      <c r="B303" s="4" t="s">
        <v>253</v>
      </c>
      <c r="C303" s="46" t="s">
        <v>254</v>
      </c>
      <c r="D303" s="46"/>
      <c r="E303" s="46"/>
      <c r="F303" s="16"/>
      <c r="G303" s="16"/>
      <c r="H303" s="16"/>
      <c r="I303" s="16"/>
      <c r="J303" s="16"/>
    </row>
    <row r="304" spans="1:17" ht="15" hidden="1" customHeight="1" x14ac:dyDescent="0.2">
      <c r="A304" s="1" t="s">
        <v>59</v>
      </c>
    </row>
    <row r="305" spans="1:17" ht="15" hidden="1" customHeight="1" x14ac:dyDescent="0.2">
      <c r="A305" s="1" t="s">
        <v>59</v>
      </c>
    </row>
    <row r="306" spans="1:17" ht="15" hidden="1" customHeight="1" x14ac:dyDescent="0.2">
      <c r="A306" s="1" t="s">
        <v>59</v>
      </c>
    </row>
    <row r="307" spans="1:17" ht="13.5" thickBot="1" x14ac:dyDescent="0.25">
      <c r="A307" s="1">
        <v>6</v>
      </c>
      <c r="B307" s="4" t="s">
        <v>255</v>
      </c>
      <c r="C307" s="47" t="s">
        <v>256</v>
      </c>
      <c r="D307" s="47"/>
      <c r="E307" s="47"/>
      <c r="F307" s="19"/>
      <c r="G307" s="19"/>
      <c r="H307" s="19"/>
      <c r="I307" s="19"/>
      <c r="J307" s="19"/>
    </row>
    <row r="308" spans="1:17" ht="15" hidden="1" customHeight="1" x14ac:dyDescent="0.2">
      <c r="A308" s="1" t="s">
        <v>96</v>
      </c>
    </row>
    <row r="309" spans="1:17" ht="12.75" thickTop="1" thickBot="1" x14ac:dyDescent="0.25">
      <c r="A309" s="1">
        <v>9</v>
      </c>
      <c r="B309" s="7" t="s">
        <v>257</v>
      </c>
      <c r="C309" s="39" t="s">
        <v>258</v>
      </c>
      <c r="D309" s="39"/>
      <c r="E309" s="39"/>
      <c r="F309" s="8" t="s">
        <v>42</v>
      </c>
      <c r="G309" s="13">
        <v>20</v>
      </c>
      <c r="H309" s="14"/>
      <c r="I309" s="12"/>
      <c r="J309" s="10">
        <f>IF(AND(G309= "",H309= ""), 0, ROUND(ROUND(I309, 2) * ROUND(IF(H309="",G309,H309),  2), 2))</f>
        <v>0</v>
      </c>
      <c r="M309" s="6">
        <v>0.2</v>
      </c>
      <c r="Q309" s="1">
        <v>15</v>
      </c>
    </row>
    <row r="310" spans="1:17" ht="15" hidden="1" customHeight="1" thickTop="1" x14ac:dyDescent="0.2">
      <c r="A310" s="1" t="s">
        <v>99</v>
      </c>
      <c r="C310" s="1" t="s">
        <v>259</v>
      </c>
    </row>
    <row r="311" spans="1:17" ht="15" hidden="1" customHeight="1" thickTop="1" x14ac:dyDescent="0.2">
      <c r="A311" s="1" t="s">
        <v>39</v>
      </c>
    </row>
    <row r="312" spans="1:17" ht="12.75" thickTop="1" thickBot="1" x14ac:dyDescent="0.25">
      <c r="A312" s="1">
        <v>9</v>
      </c>
      <c r="B312" s="7" t="s">
        <v>260</v>
      </c>
      <c r="C312" s="39" t="s">
        <v>261</v>
      </c>
      <c r="D312" s="39"/>
      <c r="E312" s="39"/>
      <c r="F312" s="8" t="s">
        <v>42</v>
      </c>
      <c r="G312" s="13">
        <v>70</v>
      </c>
      <c r="H312" s="14"/>
      <c r="I312" s="12"/>
      <c r="J312" s="10">
        <f>IF(AND(G312= "",H312= ""), 0, ROUND(ROUND(I312, 2) * ROUND(IF(H312="",G312,H312),  2), 2))</f>
        <v>0</v>
      </c>
      <c r="M312" s="6">
        <v>0.2</v>
      </c>
      <c r="Q312" s="1">
        <v>15</v>
      </c>
    </row>
    <row r="313" spans="1:17" ht="15" hidden="1" customHeight="1" thickTop="1" x14ac:dyDescent="0.2">
      <c r="A313" s="1" t="s">
        <v>99</v>
      </c>
      <c r="C313" s="1" t="s">
        <v>262</v>
      </c>
    </row>
    <row r="314" spans="1:17" ht="15" hidden="1" customHeight="1" thickTop="1" x14ac:dyDescent="0.2">
      <c r="A314" s="1" t="s">
        <v>39</v>
      </c>
    </row>
    <row r="315" spans="1:17" ht="12.75" thickTop="1" thickBot="1" x14ac:dyDescent="0.25">
      <c r="A315" s="1">
        <v>9</v>
      </c>
      <c r="B315" s="7" t="s">
        <v>263</v>
      </c>
      <c r="C315" s="39" t="s">
        <v>264</v>
      </c>
      <c r="D315" s="39"/>
      <c r="E315" s="39"/>
      <c r="F315" s="8" t="s">
        <v>42</v>
      </c>
      <c r="G315" s="13">
        <v>150</v>
      </c>
      <c r="H315" s="14"/>
      <c r="I315" s="12"/>
      <c r="J315" s="10">
        <f>IF(AND(G315= "",H315= ""), 0, ROUND(ROUND(I315, 2) * ROUND(IF(H315="",G315,H315),  2), 2))</f>
        <v>0</v>
      </c>
      <c r="M315" s="6">
        <v>0.2</v>
      </c>
      <c r="Q315" s="1">
        <v>15</v>
      </c>
    </row>
    <row r="316" spans="1:17" ht="15" hidden="1" customHeight="1" thickTop="1" x14ac:dyDescent="0.2">
      <c r="A316" s="1" t="s">
        <v>99</v>
      </c>
      <c r="C316" s="1" t="s">
        <v>265</v>
      </c>
    </row>
    <row r="317" spans="1:17" ht="15" hidden="1" customHeight="1" thickTop="1" x14ac:dyDescent="0.2">
      <c r="A317" s="1" t="s">
        <v>99</v>
      </c>
      <c r="C317" s="1" t="s">
        <v>266</v>
      </c>
    </row>
    <row r="318" spans="1:17" ht="15" hidden="1" customHeight="1" thickTop="1" x14ac:dyDescent="0.2">
      <c r="A318" s="1" t="s">
        <v>39</v>
      </c>
    </row>
    <row r="319" spans="1:17" ht="12.75" thickTop="1" thickBot="1" x14ac:dyDescent="0.25">
      <c r="A319" s="1">
        <v>9</v>
      </c>
      <c r="B319" s="7" t="s">
        <v>267</v>
      </c>
      <c r="C319" s="39" t="s">
        <v>268</v>
      </c>
      <c r="D319" s="39"/>
      <c r="E319" s="39"/>
      <c r="F319" s="8" t="s">
        <v>42</v>
      </c>
      <c r="G319" s="13">
        <v>130</v>
      </c>
      <c r="H319" s="14"/>
      <c r="I319" s="12"/>
      <c r="J319" s="10">
        <f>IF(AND(G319= "",H319= ""), 0, ROUND(ROUND(I319, 2) * ROUND(IF(H319="",G319,H319),  2), 2))</f>
        <v>0</v>
      </c>
      <c r="M319" s="6">
        <v>0.2</v>
      </c>
      <c r="Q319" s="1">
        <v>15</v>
      </c>
    </row>
    <row r="320" spans="1:17" ht="15" hidden="1" customHeight="1" thickTop="1" x14ac:dyDescent="0.2">
      <c r="A320" s="1" t="s">
        <v>99</v>
      </c>
      <c r="C320" s="1" t="s">
        <v>269</v>
      </c>
    </row>
    <row r="321" spans="1:17" ht="15" hidden="1" customHeight="1" thickTop="1" x14ac:dyDescent="0.2">
      <c r="A321" s="1" t="s">
        <v>99</v>
      </c>
      <c r="C321" s="1" t="s">
        <v>270</v>
      </c>
    </row>
    <row r="322" spans="1:17" ht="15" hidden="1" customHeight="1" thickTop="1" x14ac:dyDescent="0.2">
      <c r="A322" s="1" t="s">
        <v>39</v>
      </c>
    </row>
    <row r="323" spans="1:17" ht="12.75" thickTop="1" thickBot="1" x14ac:dyDescent="0.25">
      <c r="A323" s="1">
        <v>9</v>
      </c>
      <c r="B323" s="7" t="s">
        <v>271</v>
      </c>
      <c r="C323" s="39" t="s">
        <v>272</v>
      </c>
      <c r="D323" s="39"/>
      <c r="E323" s="39"/>
      <c r="F323" s="8" t="s">
        <v>42</v>
      </c>
      <c r="G323" s="13">
        <v>125</v>
      </c>
      <c r="H323" s="14"/>
      <c r="I323" s="12"/>
      <c r="J323" s="10">
        <f>IF(AND(G323= "",H323= ""), 0, ROUND(ROUND(I323, 2) * ROUND(IF(H323="",G323,H323),  2), 2))</f>
        <v>0</v>
      </c>
      <c r="M323" s="6">
        <v>0.2</v>
      </c>
      <c r="Q323" s="1">
        <v>15</v>
      </c>
    </row>
    <row r="324" spans="1:17" ht="15" hidden="1" customHeight="1" thickTop="1" x14ac:dyDescent="0.2">
      <c r="A324" s="1" t="s">
        <v>99</v>
      </c>
      <c r="C324" s="1" t="s">
        <v>273</v>
      </c>
    </row>
    <row r="325" spans="1:17" ht="15" hidden="1" customHeight="1" thickTop="1" x14ac:dyDescent="0.2">
      <c r="A325" s="1" t="s">
        <v>99</v>
      </c>
      <c r="C325" s="1" t="s">
        <v>274</v>
      </c>
    </row>
    <row r="326" spans="1:17" ht="15" hidden="1" customHeight="1" thickTop="1" x14ac:dyDescent="0.2">
      <c r="A326" s="1" t="s">
        <v>99</v>
      </c>
      <c r="C326" s="1" t="s">
        <v>275</v>
      </c>
    </row>
    <row r="327" spans="1:17" ht="15" hidden="1" customHeight="1" thickTop="1" x14ac:dyDescent="0.2">
      <c r="A327" s="1" t="s">
        <v>39</v>
      </c>
    </row>
    <row r="328" spans="1:17" ht="12.75" thickTop="1" thickBot="1" x14ac:dyDescent="0.25">
      <c r="A328" s="1">
        <v>9</v>
      </c>
      <c r="B328" s="7" t="s">
        <v>276</v>
      </c>
      <c r="C328" s="39" t="s">
        <v>277</v>
      </c>
      <c r="D328" s="39"/>
      <c r="E328" s="39"/>
      <c r="F328" s="8" t="s">
        <v>42</v>
      </c>
      <c r="G328" s="13">
        <v>125</v>
      </c>
      <c r="H328" s="14"/>
      <c r="I328" s="12"/>
      <c r="J328" s="10">
        <f>IF(AND(G328= "",H328= ""), 0, ROUND(ROUND(I328, 2) * ROUND(IF(H328="",G328,H328),  2), 2))</f>
        <v>0</v>
      </c>
      <c r="M328" s="6">
        <v>0.2</v>
      </c>
      <c r="Q328" s="1">
        <v>15</v>
      </c>
    </row>
    <row r="329" spans="1:17" ht="15" hidden="1" customHeight="1" thickTop="1" x14ac:dyDescent="0.2">
      <c r="A329" s="1" t="s">
        <v>99</v>
      </c>
      <c r="C329" s="1" t="s">
        <v>273</v>
      </c>
    </row>
    <row r="330" spans="1:17" ht="15" hidden="1" customHeight="1" thickTop="1" x14ac:dyDescent="0.2">
      <c r="A330" s="1" t="s">
        <v>99</v>
      </c>
      <c r="C330" s="1" t="s">
        <v>278</v>
      </c>
    </row>
    <row r="331" spans="1:17" ht="15" hidden="1" customHeight="1" thickTop="1" x14ac:dyDescent="0.2">
      <c r="A331" s="1" t="s">
        <v>99</v>
      </c>
      <c r="C331" s="1" t="s">
        <v>279</v>
      </c>
    </row>
    <row r="332" spans="1:17" ht="15" hidden="1" customHeight="1" thickTop="1" x14ac:dyDescent="0.2">
      <c r="A332" s="1" t="s">
        <v>39</v>
      </c>
    </row>
    <row r="333" spans="1:17" ht="12.75" thickTop="1" thickBot="1" x14ac:dyDescent="0.25">
      <c r="A333" s="1">
        <v>9</v>
      </c>
      <c r="B333" s="7" t="s">
        <v>280</v>
      </c>
      <c r="C333" s="39" t="s">
        <v>281</v>
      </c>
      <c r="D333" s="39"/>
      <c r="E333" s="39"/>
      <c r="F333" s="8" t="s">
        <v>42</v>
      </c>
      <c r="G333" s="13">
        <v>30</v>
      </c>
      <c r="H333" s="14"/>
      <c r="I333" s="12"/>
      <c r="J333" s="10">
        <f>IF(AND(G333= "",H333= ""), 0, ROUND(ROUND(I333, 2) * ROUND(IF(H333="",G333,H333),  2), 2))</f>
        <v>0</v>
      </c>
      <c r="M333" s="6">
        <v>0.2</v>
      </c>
      <c r="Q333" s="1">
        <v>15</v>
      </c>
    </row>
    <row r="334" spans="1:17" ht="15" hidden="1" customHeight="1" thickTop="1" x14ac:dyDescent="0.2">
      <c r="A334" s="1" t="s">
        <v>99</v>
      </c>
      <c r="C334" s="1" t="s">
        <v>282</v>
      </c>
    </row>
    <row r="335" spans="1:17" ht="15" hidden="1" customHeight="1" thickTop="1" x14ac:dyDescent="0.2">
      <c r="A335" s="1" t="s">
        <v>39</v>
      </c>
    </row>
    <row r="336" spans="1:17" ht="12.75" thickTop="1" thickBot="1" x14ac:dyDescent="0.25">
      <c r="A336" s="1">
        <v>9</v>
      </c>
      <c r="B336" s="7" t="s">
        <v>283</v>
      </c>
      <c r="C336" s="39" t="s">
        <v>284</v>
      </c>
      <c r="D336" s="39"/>
      <c r="E336" s="39"/>
      <c r="F336" s="8" t="s">
        <v>38</v>
      </c>
      <c r="G336" s="9">
        <v>1</v>
      </c>
      <c r="H336" s="11"/>
      <c r="I336" s="12"/>
      <c r="J336" s="10">
        <f>IF(AND(G336= "",H336= ""), 0, ROUND(ROUND(I336, 2) * ROUND(IF(H336="",G336,H336),  0), 2))</f>
        <v>0</v>
      </c>
      <c r="M336" s="6">
        <v>0.2</v>
      </c>
      <c r="Q336" s="1">
        <v>15</v>
      </c>
    </row>
    <row r="337" spans="1:17" ht="15" hidden="1" customHeight="1" thickTop="1" x14ac:dyDescent="0.2">
      <c r="A337" s="1" t="s">
        <v>39</v>
      </c>
    </row>
    <row r="338" spans="1:17" ht="15" hidden="1" customHeight="1" thickTop="1" x14ac:dyDescent="0.2">
      <c r="A338" s="1" t="s">
        <v>105</v>
      </c>
    </row>
    <row r="339" spans="1:17" ht="14.25" thickTop="1" thickBot="1" x14ac:dyDescent="0.25">
      <c r="A339" s="1">
        <v>6</v>
      </c>
      <c r="B339" s="4" t="s">
        <v>285</v>
      </c>
      <c r="C339" s="47" t="s">
        <v>286</v>
      </c>
      <c r="D339" s="47"/>
      <c r="E339" s="47"/>
      <c r="F339" s="19"/>
      <c r="G339" s="19"/>
      <c r="H339" s="19"/>
      <c r="I339" s="19"/>
      <c r="J339" s="19"/>
    </row>
    <row r="340" spans="1:17" ht="15" hidden="1" customHeight="1" x14ac:dyDescent="0.2">
      <c r="A340" s="1" t="s">
        <v>96</v>
      </c>
    </row>
    <row r="341" spans="1:17" ht="12.75" thickTop="1" thickBot="1" x14ac:dyDescent="0.25">
      <c r="A341" s="1">
        <v>9</v>
      </c>
      <c r="B341" s="7" t="s">
        <v>287</v>
      </c>
      <c r="C341" s="39" t="s">
        <v>288</v>
      </c>
      <c r="D341" s="39"/>
      <c r="E341" s="39"/>
      <c r="F341" s="8" t="s">
        <v>42</v>
      </c>
      <c r="G341" s="13">
        <v>140</v>
      </c>
      <c r="H341" s="14"/>
      <c r="I341" s="12"/>
      <c r="J341" s="10">
        <f>IF(AND(G341= "",H341= ""), 0, ROUND(ROUND(I341, 2) * ROUND(IF(H341="",G341,H341),  2), 2))</f>
        <v>0</v>
      </c>
      <c r="M341" s="6">
        <v>0.2</v>
      </c>
      <c r="Q341" s="1">
        <v>15</v>
      </c>
    </row>
    <row r="342" spans="1:17" ht="15" hidden="1" customHeight="1" thickTop="1" x14ac:dyDescent="0.2">
      <c r="A342" s="1" t="s">
        <v>99</v>
      </c>
      <c r="C342" s="1" t="s">
        <v>289</v>
      </c>
    </row>
    <row r="343" spans="1:17" ht="15" hidden="1" customHeight="1" thickTop="1" x14ac:dyDescent="0.2">
      <c r="A343" s="1" t="s">
        <v>99</v>
      </c>
      <c r="C343" s="1" t="s">
        <v>290</v>
      </c>
    </row>
    <row r="344" spans="1:17" ht="15" hidden="1" customHeight="1" thickTop="1" x14ac:dyDescent="0.2">
      <c r="A344" s="1" t="s">
        <v>99</v>
      </c>
      <c r="C344" s="1" t="s">
        <v>291</v>
      </c>
    </row>
    <row r="345" spans="1:17" ht="15" hidden="1" customHeight="1" thickTop="1" x14ac:dyDescent="0.2">
      <c r="A345" s="1" t="s">
        <v>99</v>
      </c>
      <c r="C345" s="1" t="s">
        <v>292</v>
      </c>
    </row>
    <row r="346" spans="1:17" ht="15" hidden="1" customHeight="1" thickTop="1" x14ac:dyDescent="0.2">
      <c r="A346" s="1" t="s">
        <v>99</v>
      </c>
      <c r="C346" s="1" t="s">
        <v>293</v>
      </c>
    </row>
    <row r="347" spans="1:17" ht="15" hidden="1" customHeight="1" thickTop="1" x14ac:dyDescent="0.2">
      <c r="A347" s="1" t="s">
        <v>39</v>
      </c>
    </row>
    <row r="348" spans="1:17" ht="12.75" thickTop="1" thickBot="1" x14ac:dyDescent="0.25">
      <c r="A348" s="1">
        <v>9</v>
      </c>
      <c r="B348" s="7" t="s">
        <v>294</v>
      </c>
      <c r="C348" s="39" t="s">
        <v>295</v>
      </c>
      <c r="D348" s="39"/>
      <c r="E348" s="39"/>
      <c r="F348" s="8" t="s">
        <v>5</v>
      </c>
      <c r="G348" s="9">
        <v>1</v>
      </c>
      <c r="H348" s="11"/>
      <c r="I348" s="12"/>
      <c r="J348" s="10">
        <f>IF(AND(G348= "",H348= ""), 0, ROUND(ROUND(I348, 2) * ROUND(IF(H348="",G348,H348),  0), 2))</f>
        <v>0</v>
      </c>
      <c r="M348" s="6">
        <v>0.2</v>
      </c>
      <c r="Q348" s="1">
        <v>15</v>
      </c>
    </row>
    <row r="349" spans="1:17" ht="15" hidden="1" customHeight="1" thickTop="1" x14ac:dyDescent="0.2">
      <c r="A349" s="1" t="s">
        <v>39</v>
      </c>
    </row>
    <row r="350" spans="1:17" ht="12.75" thickTop="1" thickBot="1" x14ac:dyDescent="0.25">
      <c r="A350" s="1">
        <v>9</v>
      </c>
      <c r="B350" s="7" t="s">
        <v>296</v>
      </c>
      <c r="C350" s="39" t="s">
        <v>297</v>
      </c>
      <c r="D350" s="39"/>
      <c r="E350" s="39"/>
      <c r="F350" s="8" t="s">
        <v>38</v>
      </c>
      <c r="G350" s="9">
        <v>1</v>
      </c>
      <c r="H350" s="11"/>
      <c r="I350" s="12"/>
      <c r="J350" s="10">
        <f>IF(AND(G350= "",H350= ""), 0, ROUND(ROUND(I350, 2) * ROUND(IF(H350="",G350,H350),  0), 2))</f>
        <v>0</v>
      </c>
      <c r="M350" s="6">
        <v>0.2</v>
      </c>
      <c r="Q350" s="1">
        <v>15</v>
      </c>
    </row>
    <row r="351" spans="1:17" ht="15" hidden="1" customHeight="1" thickTop="1" x14ac:dyDescent="0.2">
      <c r="A351" s="1" t="s">
        <v>39</v>
      </c>
    </row>
    <row r="352" spans="1:17" ht="15" hidden="1" customHeight="1" thickTop="1" x14ac:dyDescent="0.2">
      <c r="A352" s="1" t="s">
        <v>105</v>
      </c>
    </row>
    <row r="353" spans="1:17" ht="15" hidden="1" customHeight="1" thickTop="1" x14ac:dyDescent="0.2">
      <c r="A353" s="1" t="s">
        <v>71</v>
      </c>
    </row>
    <row r="354" spans="1:17" ht="15" hidden="1" customHeight="1" thickTop="1" x14ac:dyDescent="0.2">
      <c r="A354" s="1" t="s">
        <v>54</v>
      </c>
    </row>
    <row r="355" spans="1:17" ht="15.75" thickTop="1" x14ac:dyDescent="0.2">
      <c r="A355" s="1">
        <v>4</v>
      </c>
      <c r="B355" s="4" t="s">
        <v>298</v>
      </c>
      <c r="C355" s="38" t="s">
        <v>299</v>
      </c>
      <c r="D355" s="38"/>
      <c r="E355" s="38"/>
      <c r="F355" s="15"/>
      <c r="G355" s="15"/>
      <c r="H355" s="15"/>
      <c r="I355" s="15"/>
      <c r="J355" s="15"/>
    </row>
    <row r="356" spans="1:17" ht="13.5" thickBot="1" x14ac:dyDescent="0.25">
      <c r="A356" s="1">
        <v>5</v>
      </c>
      <c r="B356" s="4" t="s">
        <v>300</v>
      </c>
      <c r="C356" s="46" t="s">
        <v>301</v>
      </c>
      <c r="D356" s="46"/>
      <c r="E356" s="46"/>
      <c r="F356" s="16"/>
      <c r="G356" s="16"/>
      <c r="H356" s="16"/>
      <c r="I356" s="16"/>
      <c r="J356" s="16"/>
    </row>
    <row r="357" spans="1:17" ht="15" hidden="1" customHeight="1" x14ac:dyDescent="0.2">
      <c r="A357" s="1" t="s">
        <v>59</v>
      </c>
    </row>
    <row r="358" spans="1:17" ht="15" hidden="1" customHeight="1" x14ac:dyDescent="0.2">
      <c r="A358" s="1" t="s">
        <v>59</v>
      </c>
    </row>
    <row r="359" spans="1:17" ht="20.45" customHeight="1" thickTop="1" thickBot="1" x14ac:dyDescent="0.25">
      <c r="A359" s="1">
        <v>9</v>
      </c>
      <c r="B359" s="7" t="s">
        <v>302</v>
      </c>
      <c r="C359" s="39" t="s">
        <v>303</v>
      </c>
      <c r="D359" s="39"/>
      <c r="E359" s="39"/>
      <c r="F359" s="8" t="s">
        <v>185</v>
      </c>
      <c r="G359" s="17">
        <v>22</v>
      </c>
      <c r="H359" s="18"/>
      <c r="I359" s="12"/>
      <c r="J359" s="10">
        <f>IF(AND(G359= "",H359= ""), 0, ROUND(ROUND(I359, 2) * ROUND(IF(H359="",G359,H359),  3), 2))</f>
        <v>0</v>
      </c>
      <c r="M359" s="6">
        <v>0.2</v>
      </c>
      <c r="Q359" s="1">
        <v>15</v>
      </c>
    </row>
    <row r="360" spans="1:17" ht="15" hidden="1" customHeight="1" thickTop="1" x14ac:dyDescent="0.2">
      <c r="A360" s="1" t="s">
        <v>99</v>
      </c>
      <c r="C360" s="1" t="s">
        <v>304</v>
      </c>
    </row>
    <row r="361" spans="1:17" ht="15" hidden="1" customHeight="1" thickTop="1" x14ac:dyDescent="0.2">
      <c r="A361" s="1" t="s">
        <v>99</v>
      </c>
      <c r="C361" s="1" t="s">
        <v>304</v>
      </c>
    </row>
    <row r="362" spans="1:17" ht="15" hidden="1" customHeight="1" thickTop="1" x14ac:dyDescent="0.2">
      <c r="A362" s="1" t="s">
        <v>99</v>
      </c>
      <c r="C362" s="1" t="s">
        <v>304</v>
      </c>
    </row>
    <row r="363" spans="1:17" ht="15" hidden="1" customHeight="1" thickTop="1" x14ac:dyDescent="0.2">
      <c r="A363" s="1" t="s">
        <v>99</v>
      </c>
      <c r="C363" s="1" t="s">
        <v>304</v>
      </c>
    </row>
    <row r="364" spans="1:17" ht="15" hidden="1" customHeight="1" thickTop="1" x14ac:dyDescent="0.2">
      <c r="A364" s="1" t="s">
        <v>99</v>
      </c>
      <c r="C364" s="1" t="s">
        <v>304</v>
      </c>
    </row>
    <row r="365" spans="1:17" ht="15" hidden="1" customHeight="1" thickTop="1" x14ac:dyDescent="0.2">
      <c r="A365" s="1" t="s">
        <v>39</v>
      </c>
    </row>
    <row r="366" spans="1:17" ht="15" hidden="1" customHeight="1" thickTop="1" x14ac:dyDescent="0.2">
      <c r="A366" s="1" t="s">
        <v>71</v>
      </c>
    </row>
    <row r="367" spans="1:17" ht="14.25" thickTop="1" thickBot="1" x14ac:dyDescent="0.25">
      <c r="A367" s="1">
        <v>5</v>
      </c>
      <c r="B367" s="4" t="s">
        <v>305</v>
      </c>
      <c r="C367" s="46" t="s">
        <v>306</v>
      </c>
      <c r="D367" s="46"/>
      <c r="E367" s="46"/>
      <c r="F367" s="16"/>
      <c r="G367" s="16"/>
      <c r="H367" s="16"/>
      <c r="I367" s="16"/>
      <c r="J367" s="16"/>
    </row>
    <row r="368" spans="1:17" ht="15" hidden="1" customHeight="1" x14ac:dyDescent="0.2">
      <c r="A368" s="1" t="s">
        <v>59</v>
      </c>
    </row>
    <row r="369" spans="1:17" ht="12.75" thickTop="1" thickBot="1" x14ac:dyDescent="0.25">
      <c r="A369" s="1">
        <v>9</v>
      </c>
      <c r="B369" s="7" t="s">
        <v>307</v>
      </c>
      <c r="C369" s="39" t="s">
        <v>308</v>
      </c>
      <c r="D369" s="39"/>
      <c r="E369" s="39"/>
      <c r="F369" s="8" t="s">
        <v>185</v>
      </c>
      <c r="G369" s="17">
        <v>560</v>
      </c>
      <c r="H369" s="18"/>
      <c r="I369" s="12"/>
      <c r="J369" s="10">
        <f>IF(AND(G369= "",H369= ""), 0, ROUND(ROUND(I369, 2) * ROUND(IF(H369="",G369,H369),  3), 2))</f>
        <v>0</v>
      </c>
      <c r="M369" s="6">
        <v>0.2</v>
      </c>
      <c r="Q369" s="1">
        <v>15</v>
      </c>
    </row>
    <row r="370" spans="1:17" ht="15" hidden="1" customHeight="1" thickTop="1" x14ac:dyDescent="0.2">
      <c r="A370" s="1" t="s">
        <v>99</v>
      </c>
      <c r="C370" s="1" t="s">
        <v>304</v>
      </c>
    </row>
    <row r="371" spans="1:17" ht="15" hidden="1" customHeight="1" thickTop="1" x14ac:dyDescent="0.2">
      <c r="A371" s="1" t="s">
        <v>99</v>
      </c>
      <c r="C371" s="1" t="s">
        <v>304</v>
      </c>
    </row>
    <row r="372" spans="1:17" ht="15" hidden="1" customHeight="1" thickTop="1" x14ac:dyDescent="0.2">
      <c r="A372" s="1" t="s">
        <v>99</v>
      </c>
      <c r="C372" s="1" t="s">
        <v>304</v>
      </c>
    </row>
    <row r="373" spans="1:17" ht="15" hidden="1" customHeight="1" thickTop="1" x14ac:dyDescent="0.2">
      <c r="A373" s="1" t="s">
        <v>99</v>
      </c>
      <c r="C373" s="1" t="s">
        <v>304</v>
      </c>
    </row>
    <row r="374" spans="1:17" ht="15" hidden="1" customHeight="1" thickTop="1" x14ac:dyDescent="0.2">
      <c r="A374" s="1" t="s">
        <v>99</v>
      </c>
      <c r="C374" s="1" t="s">
        <v>304</v>
      </c>
    </row>
    <row r="375" spans="1:17" ht="15" hidden="1" customHeight="1" thickTop="1" x14ac:dyDescent="0.2">
      <c r="A375" s="1" t="s">
        <v>39</v>
      </c>
    </row>
    <row r="376" spans="1:17" ht="15" hidden="1" customHeight="1" thickTop="1" x14ac:dyDescent="0.2">
      <c r="A376" s="1" t="s">
        <v>71</v>
      </c>
    </row>
    <row r="377" spans="1:17" ht="15" hidden="1" customHeight="1" thickTop="1" x14ac:dyDescent="0.2">
      <c r="A377" s="1" t="s">
        <v>54</v>
      </c>
    </row>
    <row r="378" spans="1:17" ht="15.75" thickTop="1" x14ac:dyDescent="0.2">
      <c r="A378" s="1">
        <v>4</v>
      </c>
      <c r="B378" s="4" t="s">
        <v>309</v>
      </c>
      <c r="C378" s="38" t="s">
        <v>310</v>
      </c>
      <c r="D378" s="38"/>
      <c r="E378" s="38"/>
      <c r="F378" s="15"/>
      <c r="G378" s="15"/>
      <c r="H378" s="15"/>
      <c r="I378" s="15"/>
      <c r="J378" s="15"/>
    </row>
    <row r="379" spans="1:17" ht="13.5" thickBot="1" x14ac:dyDescent="0.25">
      <c r="A379" s="1">
        <v>5</v>
      </c>
      <c r="B379" s="4" t="s">
        <v>311</v>
      </c>
      <c r="C379" s="46" t="s">
        <v>312</v>
      </c>
      <c r="D379" s="46"/>
      <c r="E379" s="46"/>
      <c r="F379" s="16"/>
      <c r="G379" s="16"/>
      <c r="H379" s="16"/>
      <c r="I379" s="16"/>
      <c r="J379" s="16"/>
    </row>
    <row r="380" spans="1:17" ht="15" hidden="1" customHeight="1" x14ac:dyDescent="0.2">
      <c r="A380" s="1" t="s">
        <v>59</v>
      </c>
    </row>
    <row r="381" spans="1:17" ht="15" hidden="1" customHeight="1" x14ac:dyDescent="0.2">
      <c r="A381" s="1" t="s">
        <v>59</v>
      </c>
    </row>
    <row r="382" spans="1:17" ht="15" hidden="1" customHeight="1" x14ac:dyDescent="0.2">
      <c r="A382" s="1" t="s">
        <v>59</v>
      </c>
    </row>
    <row r="383" spans="1:17" ht="30.6" customHeight="1" thickTop="1" thickBot="1" x14ac:dyDescent="0.25">
      <c r="A383" s="1">
        <v>9</v>
      </c>
      <c r="B383" s="7" t="s">
        <v>313</v>
      </c>
      <c r="C383" s="39" t="s">
        <v>314</v>
      </c>
      <c r="D383" s="39"/>
      <c r="E383" s="39"/>
      <c r="F383" s="8" t="s">
        <v>5</v>
      </c>
      <c r="G383" s="9">
        <v>40</v>
      </c>
      <c r="H383" s="11"/>
      <c r="I383" s="12"/>
      <c r="J383" s="10">
        <f>IF(AND(G383= "",H383= ""), 0, ROUND(ROUND(I383, 2) * ROUND(IF(H383="",G383,H383),  0), 2))</f>
        <v>0</v>
      </c>
      <c r="M383" s="6">
        <v>0.2</v>
      </c>
      <c r="Q383" s="1">
        <v>15</v>
      </c>
    </row>
    <row r="384" spans="1:17" ht="15" hidden="1" customHeight="1" thickTop="1" x14ac:dyDescent="0.2">
      <c r="A384" s="1" t="s">
        <v>39</v>
      </c>
    </row>
    <row r="385" spans="1:17" ht="31.15" customHeight="1" thickTop="1" thickBot="1" x14ac:dyDescent="0.25">
      <c r="A385" s="1">
        <v>9</v>
      </c>
      <c r="B385" s="7" t="s">
        <v>315</v>
      </c>
      <c r="C385" s="39" t="s">
        <v>316</v>
      </c>
      <c r="D385" s="39"/>
      <c r="E385" s="39"/>
      <c r="F385" s="8" t="s">
        <v>5</v>
      </c>
      <c r="G385" s="9">
        <v>40</v>
      </c>
      <c r="H385" s="11"/>
      <c r="I385" s="12"/>
      <c r="J385" s="10">
        <f>IF(AND(G385= "",H385= ""), 0, ROUND(ROUND(I385, 2) * ROUND(IF(H385="",G385,H385),  0), 2))</f>
        <v>0</v>
      </c>
      <c r="M385" s="6">
        <v>0.2</v>
      </c>
      <c r="Q385" s="1">
        <v>15</v>
      </c>
    </row>
    <row r="386" spans="1:17" ht="15" hidden="1" customHeight="1" thickTop="1" x14ac:dyDescent="0.2">
      <c r="A386" s="1" t="s">
        <v>39</v>
      </c>
    </row>
    <row r="387" spans="1:17" ht="31.15" customHeight="1" thickTop="1" thickBot="1" x14ac:dyDescent="0.25">
      <c r="A387" s="1">
        <v>9</v>
      </c>
      <c r="B387" s="7" t="s">
        <v>317</v>
      </c>
      <c r="C387" s="39" t="s">
        <v>318</v>
      </c>
      <c r="D387" s="39"/>
      <c r="E387" s="39"/>
      <c r="F387" s="8" t="s">
        <v>5</v>
      </c>
      <c r="G387" s="9">
        <v>6</v>
      </c>
      <c r="H387" s="11"/>
      <c r="I387" s="12"/>
      <c r="J387" s="10">
        <f>IF(AND(G387= "",H387= ""), 0, ROUND(ROUND(I387, 2) * ROUND(IF(H387="",G387,H387),  0), 2))</f>
        <v>0</v>
      </c>
      <c r="M387" s="6">
        <v>0.2</v>
      </c>
      <c r="Q387" s="1">
        <v>15</v>
      </c>
    </row>
    <row r="388" spans="1:17" ht="15" hidden="1" customHeight="1" thickTop="1" x14ac:dyDescent="0.2">
      <c r="A388" s="1" t="s">
        <v>39</v>
      </c>
    </row>
    <row r="389" spans="1:17" ht="31.15" customHeight="1" thickTop="1" thickBot="1" x14ac:dyDescent="0.25">
      <c r="A389" s="1">
        <v>9</v>
      </c>
      <c r="B389" s="7" t="s">
        <v>319</v>
      </c>
      <c r="C389" s="39" t="s">
        <v>320</v>
      </c>
      <c r="D389" s="39"/>
      <c r="E389" s="39"/>
      <c r="F389" s="8" t="s">
        <v>5</v>
      </c>
      <c r="G389" s="9">
        <v>6</v>
      </c>
      <c r="H389" s="11"/>
      <c r="I389" s="12"/>
      <c r="J389" s="10">
        <f>IF(AND(G389= "",H389= ""), 0, ROUND(ROUND(I389, 2) * ROUND(IF(H389="",G389,H389),  0), 2))</f>
        <v>0</v>
      </c>
      <c r="M389" s="6">
        <v>0.2</v>
      </c>
      <c r="Q389" s="1">
        <v>15</v>
      </c>
    </row>
    <row r="390" spans="1:17" ht="15" hidden="1" customHeight="1" thickTop="1" x14ac:dyDescent="0.2">
      <c r="A390" s="1" t="s">
        <v>39</v>
      </c>
    </row>
    <row r="391" spans="1:17" ht="12.75" thickTop="1" thickBot="1" x14ac:dyDescent="0.25">
      <c r="A391" s="1">
        <v>9</v>
      </c>
      <c r="B391" s="7" t="s">
        <v>321</v>
      </c>
      <c r="C391" s="39" t="s">
        <v>322</v>
      </c>
      <c r="D391" s="39"/>
      <c r="E391" s="39"/>
      <c r="F391" s="8" t="s">
        <v>5</v>
      </c>
      <c r="G391" s="9">
        <v>11</v>
      </c>
      <c r="H391" s="11"/>
      <c r="I391" s="12"/>
      <c r="J391" s="10">
        <f>IF(AND(G391= "",H391= ""), 0, ROUND(ROUND(I391, 2) * ROUND(IF(H391="",G391,H391),  0), 2))</f>
        <v>0</v>
      </c>
      <c r="M391" s="6">
        <v>0.2</v>
      </c>
      <c r="Q391" s="1">
        <v>15</v>
      </c>
    </row>
    <row r="392" spans="1:17" ht="15" hidden="1" customHeight="1" thickTop="1" x14ac:dyDescent="0.2">
      <c r="A392" s="1" t="s">
        <v>39</v>
      </c>
    </row>
    <row r="393" spans="1:17" ht="12.75" thickTop="1" thickBot="1" x14ac:dyDescent="0.25">
      <c r="A393" s="1">
        <v>9</v>
      </c>
      <c r="B393" s="7" t="s">
        <v>323</v>
      </c>
      <c r="C393" s="39" t="s">
        <v>324</v>
      </c>
      <c r="D393" s="39"/>
      <c r="E393" s="39"/>
      <c r="F393" s="8" t="s">
        <v>38</v>
      </c>
      <c r="G393" s="9">
        <v>1</v>
      </c>
      <c r="H393" s="11"/>
      <c r="I393" s="12"/>
      <c r="J393" s="10">
        <f>IF(AND(G393= "",H393= ""), 0, ROUND(ROUND(I393, 2) * ROUND(IF(H393="",G393,H393),  0), 2))</f>
        <v>0</v>
      </c>
      <c r="M393" s="6">
        <v>0.2</v>
      </c>
      <c r="Q393" s="1">
        <v>15</v>
      </c>
    </row>
    <row r="394" spans="1:17" ht="15" hidden="1" customHeight="1" thickTop="1" x14ac:dyDescent="0.2">
      <c r="A394" s="1" t="s">
        <v>39</v>
      </c>
    </row>
    <row r="395" spans="1:17" ht="15" hidden="1" customHeight="1" thickTop="1" x14ac:dyDescent="0.2">
      <c r="A395" s="1" t="s">
        <v>71</v>
      </c>
    </row>
    <row r="396" spans="1:17" ht="13.5" thickTop="1" x14ac:dyDescent="0.2">
      <c r="A396" s="1">
        <v>5</v>
      </c>
      <c r="B396" s="4" t="s">
        <v>325</v>
      </c>
      <c r="C396" s="46" t="s">
        <v>326</v>
      </c>
      <c r="D396" s="46"/>
      <c r="E396" s="46"/>
      <c r="F396" s="16"/>
      <c r="G396" s="16"/>
      <c r="H396" s="16"/>
      <c r="I396" s="16"/>
      <c r="J396" s="16"/>
    </row>
    <row r="397" spans="1:17" ht="13.5" thickBot="1" x14ac:dyDescent="0.25">
      <c r="A397" s="1">
        <v>6</v>
      </c>
      <c r="B397" s="4" t="s">
        <v>327</v>
      </c>
      <c r="C397" s="47" t="s">
        <v>328</v>
      </c>
      <c r="D397" s="47"/>
      <c r="E397" s="47"/>
      <c r="F397" s="19"/>
      <c r="G397" s="19"/>
      <c r="H397" s="19"/>
      <c r="I397" s="19"/>
      <c r="J397" s="19"/>
    </row>
    <row r="398" spans="1:17" ht="15" hidden="1" customHeight="1" x14ac:dyDescent="0.2">
      <c r="A398" s="1" t="s">
        <v>96</v>
      </c>
    </row>
    <row r="399" spans="1:17" ht="20.45" customHeight="1" thickTop="1" thickBot="1" x14ac:dyDescent="0.25">
      <c r="A399" s="1">
        <v>9</v>
      </c>
      <c r="B399" s="7" t="s">
        <v>329</v>
      </c>
      <c r="C399" s="39" t="s">
        <v>330</v>
      </c>
      <c r="D399" s="39"/>
      <c r="E399" s="39"/>
      <c r="F399" s="8" t="s">
        <v>5</v>
      </c>
      <c r="G399" s="9">
        <v>4</v>
      </c>
      <c r="H399" s="11"/>
      <c r="I399" s="12"/>
      <c r="J399" s="10">
        <f>IF(AND(G399= "",H399= ""), 0, ROUND(ROUND(I399, 2) * ROUND(IF(H399="",G399,H399),  0), 2))</f>
        <v>0</v>
      </c>
      <c r="M399" s="6">
        <v>0.2</v>
      </c>
      <c r="Q399" s="1">
        <v>15</v>
      </c>
    </row>
    <row r="400" spans="1:17" ht="15" hidden="1" customHeight="1" thickTop="1" x14ac:dyDescent="0.2">
      <c r="A400" s="1" t="s">
        <v>99</v>
      </c>
      <c r="C400" s="1" t="s">
        <v>331</v>
      </c>
    </row>
    <row r="401" spans="1:17" ht="15" hidden="1" customHeight="1" thickTop="1" x14ac:dyDescent="0.2">
      <c r="A401" s="1" t="s">
        <v>99</v>
      </c>
      <c r="C401" s="1" t="s">
        <v>332</v>
      </c>
    </row>
    <row r="402" spans="1:17" ht="15" hidden="1" customHeight="1" thickTop="1" x14ac:dyDescent="0.2">
      <c r="A402" s="1" t="s">
        <v>99</v>
      </c>
      <c r="C402" s="1" t="s">
        <v>333</v>
      </c>
    </row>
    <row r="403" spans="1:17" ht="15" hidden="1" customHeight="1" thickTop="1" x14ac:dyDescent="0.2">
      <c r="A403" s="1" t="s">
        <v>39</v>
      </c>
    </row>
    <row r="404" spans="1:17" ht="21" customHeight="1" thickTop="1" thickBot="1" x14ac:dyDescent="0.25">
      <c r="A404" s="1">
        <v>9</v>
      </c>
      <c r="B404" s="7" t="s">
        <v>334</v>
      </c>
      <c r="C404" s="39" t="s">
        <v>335</v>
      </c>
      <c r="D404" s="39"/>
      <c r="E404" s="39"/>
      <c r="F404" s="8" t="s">
        <v>185</v>
      </c>
      <c r="G404" s="17">
        <v>4</v>
      </c>
      <c r="H404" s="18"/>
      <c r="I404" s="12"/>
      <c r="J404" s="10">
        <f>IF(AND(G404= "",H404= ""), 0, ROUND(ROUND(I404, 2) * ROUND(IF(H404="",G404,H404),  3), 2))</f>
        <v>0</v>
      </c>
      <c r="M404" s="6">
        <v>0.2</v>
      </c>
      <c r="Q404" s="1">
        <v>15</v>
      </c>
    </row>
    <row r="405" spans="1:17" ht="15" hidden="1" customHeight="1" thickTop="1" x14ac:dyDescent="0.2">
      <c r="A405" s="1" t="s">
        <v>99</v>
      </c>
      <c r="C405" s="1" t="s">
        <v>331</v>
      </c>
    </row>
    <row r="406" spans="1:17" ht="15" hidden="1" customHeight="1" thickTop="1" x14ac:dyDescent="0.2">
      <c r="A406" s="1" t="s">
        <v>99</v>
      </c>
      <c r="C406" s="1" t="s">
        <v>332</v>
      </c>
    </row>
    <row r="407" spans="1:17" ht="15" hidden="1" customHeight="1" thickTop="1" x14ac:dyDescent="0.2">
      <c r="A407" s="1" t="s">
        <v>99</v>
      </c>
      <c r="C407" s="1" t="s">
        <v>333</v>
      </c>
    </row>
    <row r="408" spans="1:17" ht="15" hidden="1" customHeight="1" thickTop="1" x14ac:dyDescent="0.2">
      <c r="A408" s="1" t="s">
        <v>39</v>
      </c>
    </row>
    <row r="409" spans="1:17" ht="21" customHeight="1" thickTop="1" thickBot="1" x14ac:dyDescent="0.25">
      <c r="A409" s="1">
        <v>9</v>
      </c>
      <c r="B409" s="7" t="s">
        <v>336</v>
      </c>
      <c r="C409" s="39" t="s">
        <v>337</v>
      </c>
      <c r="D409" s="39"/>
      <c r="E409" s="39"/>
      <c r="F409" s="8" t="s">
        <v>5</v>
      </c>
      <c r="G409" s="9">
        <v>1</v>
      </c>
      <c r="H409" s="11"/>
      <c r="I409" s="12"/>
      <c r="J409" s="10">
        <f>IF(AND(G409= "",H409= ""), 0, ROUND(ROUND(I409, 2) * ROUND(IF(H409="",G409,H409),  0), 2))</f>
        <v>0</v>
      </c>
      <c r="M409" s="6">
        <v>0.2</v>
      </c>
      <c r="Q409" s="1">
        <v>15</v>
      </c>
    </row>
    <row r="410" spans="1:17" ht="15" hidden="1" customHeight="1" thickTop="1" x14ac:dyDescent="0.2">
      <c r="A410" s="1" t="s">
        <v>99</v>
      </c>
      <c r="C410" s="1" t="s">
        <v>338</v>
      </c>
    </row>
    <row r="411" spans="1:17" ht="15" hidden="1" customHeight="1" thickTop="1" x14ac:dyDescent="0.2">
      <c r="A411" s="1" t="s">
        <v>39</v>
      </c>
    </row>
    <row r="412" spans="1:17" ht="12.75" thickTop="1" thickBot="1" x14ac:dyDescent="0.25">
      <c r="A412" s="1">
        <v>9</v>
      </c>
      <c r="B412" s="7" t="s">
        <v>339</v>
      </c>
      <c r="C412" s="39" t="s">
        <v>324</v>
      </c>
      <c r="D412" s="39"/>
      <c r="E412" s="39"/>
      <c r="F412" s="8" t="s">
        <v>38</v>
      </c>
      <c r="G412" s="9">
        <v>1</v>
      </c>
      <c r="H412" s="11"/>
      <c r="I412" s="12"/>
      <c r="J412" s="10">
        <f>IF(AND(G412= "",H412= ""), 0, ROUND(ROUND(I412, 2) * ROUND(IF(H412="",G412,H412),  0), 2))</f>
        <v>0</v>
      </c>
      <c r="M412" s="6">
        <v>0.2</v>
      </c>
      <c r="Q412" s="1">
        <v>15</v>
      </c>
    </row>
    <row r="413" spans="1:17" ht="15" hidden="1" customHeight="1" thickTop="1" x14ac:dyDescent="0.2">
      <c r="A413" s="1" t="s">
        <v>39</v>
      </c>
    </row>
    <row r="414" spans="1:17" ht="15" hidden="1" customHeight="1" thickTop="1" x14ac:dyDescent="0.2">
      <c r="A414" s="1" t="s">
        <v>105</v>
      </c>
    </row>
    <row r="415" spans="1:17" ht="14.25" thickTop="1" thickBot="1" x14ac:dyDescent="0.25">
      <c r="A415" s="1">
        <v>6</v>
      </c>
      <c r="B415" s="4" t="s">
        <v>340</v>
      </c>
      <c r="C415" s="47" t="s">
        <v>341</v>
      </c>
      <c r="D415" s="47"/>
      <c r="E415" s="47"/>
      <c r="F415" s="19"/>
      <c r="G415" s="19"/>
      <c r="H415" s="19"/>
      <c r="I415" s="19"/>
      <c r="J415" s="19"/>
    </row>
    <row r="416" spans="1:17" ht="15" hidden="1" customHeight="1" x14ac:dyDescent="0.2">
      <c r="A416" s="1" t="s">
        <v>96</v>
      </c>
    </row>
    <row r="417" spans="1:17" ht="20.45" customHeight="1" thickTop="1" thickBot="1" x14ac:dyDescent="0.25">
      <c r="A417" s="1">
        <v>9</v>
      </c>
      <c r="B417" s="7" t="s">
        <v>342</v>
      </c>
      <c r="C417" s="39" t="s">
        <v>330</v>
      </c>
      <c r="D417" s="39"/>
      <c r="E417" s="39"/>
      <c r="F417" s="8" t="s">
        <v>5</v>
      </c>
      <c r="G417" s="9">
        <v>6</v>
      </c>
      <c r="H417" s="11"/>
      <c r="I417" s="12"/>
      <c r="J417" s="10">
        <f>IF(AND(G417= "",H417= ""), 0, ROUND(ROUND(I417, 2) * ROUND(IF(H417="",G417,H417),  0), 2))</f>
        <v>0</v>
      </c>
      <c r="M417" s="6">
        <v>0.2</v>
      </c>
      <c r="Q417" s="1">
        <v>15</v>
      </c>
    </row>
    <row r="418" spans="1:17" ht="15" hidden="1" customHeight="1" thickTop="1" x14ac:dyDescent="0.2">
      <c r="A418" s="1" t="s">
        <v>99</v>
      </c>
      <c r="C418" s="1" t="s">
        <v>343</v>
      </c>
    </row>
    <row r="419" spans="1:17" ht="15" hidden="1" customHeight="1" thickTop="1" x14ac:dyDescent="0.2">
      <c r="A419" s="1" t="s">
        <v>99</v>
      </c>
      <c r="C419" s="1" t="s">
        <v>344</v>
      </c>
    </row>
    <row r="420" spans="1:17" ht="15" hidden="1" customHeight="1" thickTop="1" x14ac:dyDescent="0.2">
      <c r="A420" s="1" t="s">
        <v>99</v>
      </c>
      <c r="C420" s="1" t="s">
        <v>345</v>
      </c>
    </row>
    <row r="421" spans="1:17" ht="15" hidden="1" customHeight="1" thickTop="1" x14ac:dyDescent="0.2">
      <c r="A421" s="1" t="s">
        <v>99</v>
      </c>
      <c r="C421" s="1" t="s">
        <v>346</v>
      </c>
    </row>
    <row r="422" spans="1:17" ht="15" hidden="1" customHeight="1" thickTop="1" x14ac:dyDescent="0.2">
      <c r="A422" s="1" t="s">
        <v>39</v>
      </c>
    </row>
    <row r="423" spans="1:17" ht="21" customHeight="1" thickTop="1" thickBot="1" x14ac:dyDescent="0.25">
      <c r="A423" s="1">
        <v>9</v>
      </c>
      <c r="B423" s="7" t="s">
        <v>347</v>
      </c>
      <c r="C423" s="39" t="s">
        <v>348</v>
      </c>
      <c r="D423" s="39"/>
      <c r="E423" s="39"/>
      <c r="F423" s="8" t="s">
        <v>185</v>
      </c>
      <c r="G423" s="17">
        <v>6</v>
      </c>
      <c r="H423" s="18"/>
      <c r="I423" s="12"/>
      <c r="J423" s="10">
        <f>IF(AND(G423= "",H423= ""), 0, ROUND(ROUND(I423, 2) * ROUND(IF(H423="",G423,H423),  3), 2))</f>
        <v>0</v>
      </c>
      <c r="M423" s="6">
        <v>0.2</v>
      </c>
      <c r="Q423" s="1">
        <v>15</v>
      </c>
    </row>
    <row r="424" spans="1:17" ht="15" hidden="1" customHeight="1" thickTop="1" x14ac:dyDescent="0.2">
      <c r="A424" s="1" t="s">
        <v>99</v>
      </c>
      <c r="C424" s="1" t="s">
        <v>343</v>
      </c>
    </row>
    <row r="425" spans="1:17" ht="15" hidden="1" customHeight="1" thickTop="1" x14ac:dyDescent="0.2">
      <c r="A425" s="1" t="s">
        <v>99</v>
      </c>
      <c r="C425" s="1" t="s">
        <v>344</v>
      </c>
    </row>
    <row r="426" spans="1:17" ht="15" hidden="1" customHeight="1" thickTop="1" x14ac:dyDescent="0.2">
      <c r="A426" s="1" t="s">
        <v>99</v>
      </c>
      <c r="C426" s="1" t="s">
        <v>345</v>
      </c>
    </row>
    <row r="427" spans="1:17" ht="15" hidden="1" customHeight="1" thickTop="1" x14ac:dyDescent="0.2">
      <c r="A427" s="1" t="s">
        <v>99</v>
      </c>
      <c r="C427" s="1" t="s">
        <v>346</v>
      </c>
    </row>
    <row r="428" spans="1:17" ht="15" hidden="1" customHeight="1" thickTop="1" x14ac:dyDescent="0.2">
      <c r="A428" s="1" t="s">
        <v>39</v>
      </c>
    </row>
    <row r="429" spans="1:17" ht="21" customHeight="1" thickTop="1" thickBot="1" x14ac:dyDescent="0.25">
      <c r="A429" s="1">
        <v>9</v>
      </c>
      <c r="B429" s="7" t="s">
        <v>349</v>
      </c>
      <c r="C429" s="39" t="s">
        <v>337</v>
      </c>
      <c r="D429" s="39"/>
      <c r="E429" s="39"/>
      <c r="F429" s="8" t="s">
        <v>5</v>
      </c>
      <c r="G429" s="9">
        <v>2</v>
      </c>
      <c r="H429" s="11"/>
      <c r="I429" s="12"/>
      <c r="J429" s="10">
        <f>IF(AND(G429= "",H429= ""), 0, ROUND(ROUND(I429, 2) * ROUND(IF(H429="",G429,H429),  0), 2))</f>
        <v>0</v>
      </c>
      <c r="M429" s="6">
        <v>0.2</v>
      </c>
      <c r="Q429" s="1">
        <v>15</v>
      </c>
    </row>
    <row r="430" spans="1:17" ht="15" hidden="1" customHeight="1" thickTop="1" x14ac:dyDescent="0.2">
      <c r="A430" s="1" t="s">
        <v>99</v>
      </c>
      <c r="C430" s="1" t="s">
        <v>350</v>
      </c>
    </row>
    <row r="431" spans="1:17" ht="15" hidden="1" customHeight="1" thickTop="1" x14ac:dyDescent="0.2">
      <c r="A431" s="1" t="s">
        <v>99</v>
      </c>
      <c r="C431" s="1" t="s">
        <v>338</v>
      </c>
    </row>
    <row r="432" spans="1:17" ht="15" hidden="1" customHeight="1" thickTop="1" x14ac:dyDescent="0.2">
      <c r="A432" s="1" t="s">
        <v>39</v>
      </c>
    </row>
    <row r="433" spans="1:17" ht="12.75" thickTop="1" thickBot="1" x14ac:dyDescent="0.25">
      <c r="A433" s="1">
        <v>9</v>
      </c>
      <c r="B433" s="7" t="s">
        <v>351</v>
      </c>
      <c r="C433" s="39" t="s">
        <v>324</v>
      </c>
      <c r="D433" s="39"/>
      <c r="E433" s="39"/>
      <c r="F433" s="8" t="s">
        <v>38</v>
      </c>
      <c r="G433" s="9">
        <v>1</v>
      </c>
      <c r="H433" s="11"/>
      <c r="I433" s="12"/>
      <c r="J433" s="10">
        <f>IF(AND(G433= "",H433= ""), 0, ROUND(ROUND(I433, 2) * ROUND(IF(H433="",G433,H433),  0), 2))</f>
        <v>0</v>
      </c>
      <c r="M433" s="6">
        <v>0.2</v>
      </c>
      <c r="Q433" s="1">
        <v>15</v>
      </c>
    </row>
    <row r="434" spans="1:17" ht="15" hidden="1" customHeight="1" thickTop="1" x14ac:dyDescent="0.2">
      <c r="A434" s="1" t="s">
        <v>39</v>
      </c>
    </row>
    <row r="435" spans="1:17" ht="15" hidden="1" customHeight="1" thickTop="1" x14ac:dyDescent="0.2">
      <c r="A435" s="1" t="s">
        <v>105</v>
      </c>
    </row>
    <row r="436" spans="1:17" ht="15" hidden="1" customHeight="1" thickTop="1" x14ac:dyDescent="0.2">
      <c r="A436" s="1" t="s">
        <v>71</v>
      </c>
    </row>
    <row r="437" spans="1:17" ht="14.25" thickTop="1" thickBot="1" x14ac:dyDescent="0.25">
      <c r="A437" s="1">
        <v>5</v>
      </c>
      <c r="B437" s="4" t="s">
        <v>352</v>
      </c>
      <c r="C437" s="46" t="s">
        <v>353</v>
      </c>
      <c r="D437" s="46"/>
      <c r="E437" s="46"/>
      <c r="F437" s="16"/>
      <c r="G437" s="16"/>
      <c r="H437" s="16"/>
      <c r="I437" s="16"/>
      <c r="J437" s="16"/>
    </row>
    <row r="438" spans="1:17" ht="15" hidden="1" customHeight="1" x14ac:dyDescent="0.2">
      <c r="A438" s="1" t="s">
        <v>59</v>
      </c>
    </row>
    <row r="439" spans="1:17" ht="15" hidden="1" customHeight="1" x14ac:dyDescent="0.2">
      <c r="A439" s="1" t="s">
        <v>59</v>
      </c>
    </row>
    <row r="440" spans="1:17" ht="15" hidden="1" customHeight="1" x14ac:dyDescent="0.2">
      <c r="A440" s="1" t="s">
        <v>59</v>
      </c>
    </row>
    <row r="441" spans="1:17" ht="15" hidden="1" customHeight="1" x14ac:dyDescent="0.2">
      <c r="A441" s="1" t="s">
        <v>59</v>
      </c>
    </row>
    <row r="442" spans="1:17" ht="15" hidden="1" customHeight="1" x14ac:dyDescent="0.2">
      <c r="A442" s="1" t="s">
        <v>59</v>
      </c>
    </row>
    <row r="443" spans="1:17" ht="15" hidden="1" customHeight="1" x14ac:dyDescent="0.2">
      <c r="A443" s="1" t="s">
        <v>59</v>
      </c>
    </row>
    <row r="444" spans="1:17" ht="30.6" customHeight="1" thickTop="1" thickBot="1" x14ac:dyDescent="0.25">
      <c r="A444" s="1">
        <v>9</v>
      </c>
      <c r="B444" s="7" t="s">
        <v>354</v>
      </c>
      <c r="C444" s="39" t="s">
        <v>355</v>
      </c>
      <c r="D444" s="39"/>
      <c r="E444" s="39"/>
      <c r="F444" s="8" t="s">
        <v>5</v>
      </c>
      <c r="G444" s="9">
        <v>8</v>
      </c>
      <c r="H444" s="11"/>
      <c r="I444" s="12"/>
      <c r="J444" s="10">
        <f>IF(AND(G444= "",H444= ""), 0, ROUND(ROUND(I444, 2) * ROUND(IF(H444="",G444,H444),  0), 2))</f>
        <v>0</v>
      </c>
      <c r="M444" s="6">
        <v>0.2</v>
      </c>
      <c r="Q444" s="1">
        <v>15</v>
      </c>
    </row>
    <row r="445" spans="1:17" ht="15" hidden="1" customHeight="1" thickTop="1" x14ac:dyDescent="0.2">
      <c r="A445" s="1" t="s">
        <v>99</v>
      </c>
      <c r="C445" s="1" t="s">
        <v>356</v>
      </c>
    </row>
    <row r="446" spans="1:17" ht="15" hidden="1" customHeight="1" thickTop="1" x14ac:dyDescent="0.2">
      <c r="A446" s="1" t="s">
        <v>39</v>
      </c>
    </row>
    <row r="447" spans="1:17" ht="21" customHeight="1" thickTop="1" thickBot="1" x14ac:dyDescent="0.25">
      <c r="A447" s="1">
        <v>9</v>
      </c>
      <c r="B447" s="7" t="s">
        <v>357</v>
      </c>
      <c r="C447" s="39" t="s">
        <v>358</v>
      </c>
      <c r="D447" s="39"/>
      <c r="E447" s="39"/>
      <c r="F447" s="8" t="s">
        <v>5</v>
      </c>
      <c r="G447" s="9">
        <v>8</v>
      </c>
      <c r="H447" s="11"/>
      <c r="I447" s="12"/>
      <c r="J447" s="10">
        <f>IF(AND(G447= "",H447= ""), 0, ROUND(ROUND(I447, 2) * ROUND(IF(H447="",G447,H447),  0), 2))</f>
        <v>0</v>
      </c>
      <c r="M447" s="6">
        <v>0.2</v>
      </c>
      <c r="Q447" s="1">
        <v>15</v>
      </c>
    </row>
    <row r="448" spans="1:17" ht="15" hidden="1" customHeight="1" thickTop="1" x14ac:dyDescent="0.2">
      <c r="A448" s="1" t="s">
        <v>99</v>
      </c>
      <c r="C448" s="1" t="s">
        <v>356</v>
      </c>
    </row>
    <row r="449" spans="1:17" ht="15" hidden="1" customHeight="1" thickTop="1" x14ac:dyDescent="0.2">
      <c r="A449" s="1" t="s">
        <v>39</v>
      </c>
    </row>
    <row r="450" spans="1:17" ht="21" customHeight="1" thickTop="1" thickBot="1" x14ac:dyDescent="0.25">
      <c r="A450" s="1">
        <v>9</v>
      </c>
      <c r="B450" s="7" t="s">
        <v>359</v>
      </c>
      <c r="C450" s="39" t="s">
        <v>360</v>
      </c>
      <c r="D450" s="39"/>
      <c r="E450" s="39"/>
      <c r="F450" s="8" t="s">
        <v>5</v>
      </c>
      <c r="G450" s="9">
        <v>8</v>
      </c>
      <c r="H450" s="11"/>
      <c r="I450" s="12"/>
      <c r="J450" s="10">
        <f>IF(AND(G450= "",H450= ""), 0, ROUND(ROUND(I450, 2) * ROUND(IF(H450="",G450,H450),  0), 2))</f>
        <v>0</v>
      </c>
      <c r="M450" s="6">
        <v>0.2</v>
      </c>
      <c r="Q450" s="1">
        <v>15</v>
      </c>
    </row>
    <row r="451" spans="1:17" ht="15" hidden="1" customHeight="1" thickTop="1" x14ac:dyDescent="0.2">
      <c r="A451" s="1" t="s">
        <v>99</v>
      </c>
      <c r="C451" s="1" t="s">
        <v>356</v>
      </c>
    </row>
    <row r="452" spans="1:17" ht="15" hidden="1" customHeight="1" thickTop="1" x14ac:dyDescent="0.2">
      <c r="A452" s="1" t="s">
        <v>39</v>
      </c>
    </row>
    <row r="453" spans="1:17" ht="21" customHeight="1" thickTop="1" thickBot="1" x14ac:dyDescent="0.25">
      <c r="A453" s="1">
        <v>9</v>
      </c>
      <c r="B453" s="7" t="s">
        <v>361</v>
      </c>
      <c r="C453" s="39" t="s">
        <v>362</v>
      </c>
      <c r="D453" s="39"/>
      <c r="E453" s="39"/>
      <c r="F453" s="8" t="s">
        <v>38</v>
      </c>
      <c r="G453" s="9">
        <v>2</v>
      </c>
      <c r="H453" s="11"/>
      <c r="I453" s="12"/>
      <c r="J453" s="10">
        <f>IF(AND(G453= "",H453= ""), 0, ROUND(ROUND(I453, 2) * ROUND(IF(H453="",G453,H453),  0), 2))</f>
        <v>0</v>
      </c>
      <c r="M453" s="6">
        <v>0.2</v>
      </c>
      <c r="Q453" s="1">
        <v>15</v>
      </c>
    </row>
    <row r="454" spans="1:17" ht="15" hidden="1" customHeight="1" thickTop="1" x14ac:dyDescent="0.2">
      <c r="A454" s="1" t="s">
        <v>39</v>
      </c>
    </row>
    <row r="455" spans="1:17" ht="12.75" thickTop="1" thickBot="1" x14ac:dyDescent="0.25">
      <c r="A455" s="1">
        <v>9</v>
      </c>
      <c r="B455" s="7" t="s">
        <v>363</v>
      </c>
      <c r="C455" s="39" t="s">
        <v>364</v>
      </c>
      <c r="D455" s="39"/>
      <c r="E455" s="39"/>
      <c r="F455" s="8" t="s">
        <v>38</v>
      </c>
      <c r="G455" s="9">
        <v>1</v>
      </c>
      <c r="H455" s="11"/>
      <c r="I455" s="12"/>
      <c r="J455" s="10">
        <f>IF(AND(G455= "",H455= ""), 0, ROUND(ROUND(I455, 2) * ROUND(IF(H455="",G455,H455),  0), 2))</f>
        <v>0</v>
      </c>
      <c r="M455" s="6">
        <v>0.2</v>
      </c>
      <c r="Q455" s="1">
        <v>15</v>
      </c>
    </row>
    <row r="456" spans="1:17" ht="15" hidden="1" customHeight="1" thickTop="1" x14ac:dyDescent="0.2">
      <c r="A456" s="1" t="s">
        <v>39</v>
      </c>
    </row>
    <row r="457" spans="1:17" ht="15" hidden="1" customHeight="1" thickTop="1" x14ac:dyDescent="0.2">
      <c r="A457" s="1" t="s">
        <v>71</v>
      </c>
    </row>
    <row r="458" spans="1:17" ht="13.5" thickTop="1" x14ac:dyDescent="0.2">
      <c r="A458" s="1">
        <v>5</v>
      </c>
      <c r="B458" s="4" t="s">
        <v>365</v>
      </c>
      <c r="C458" s="46" t="s">
        <v>366</v>
      </c>
      <c r="D458" s="46"/>
      <c r="E458" s="46"/>
      <c r="F458" s="16"/>
      <c r="G458" s="16"/>
      <c r="H458" s="16"/>
      <c r="I458" s="16"/>
      <c r="J458" s="16"/>
    </row>
    <row r="459" spans="1:17" ht="15" hidden="1" customHeight="1" x14ac:dyDescent="0.2">
      <c r="A459" s="1" t="s">
        <v>59</v>
      </c>
    </row>
    <row r="460" spans="1:17" ht="13.5" thickBot="1" x14ac:dyDescent="0.25">
      <c r="A460" s="1">
        <v>6</v>
      </c>
      <c r="B460" s="4" t="s">
        <v>367</v>
      </c>
      <c r="C460" s="47" t="s">
        <v>368</v>
      </c>
      <c r="D460" s="47"/>
      <c r="E460" s="47"/>
      <c r="F460" s="19"/>
      <c r="G460" s="19"/>
      <c r="H460" s="19"/>
      <c r="I460" s="19"/>
      <c r="J460" s="19"/>
    </row>
    <row r="461" spans="1:17" ht="15" hidden="1" customHeight="1" x14ac:dyDescent="0.2">
      <c r="A461" s="1" t="s">
        <v>96</v>
      </c>
    </row>
    <row r="462" spans="1:17" ht="15" hidden="1" customHeight="1" x14ac:dyDescent="0.2">
      <c r="A462" s="1" t="s">
        <v>96</v>
      </c>
    </row>
    <row r="463" spans="1:17" ht="15" hidden="1" customHeight="1" x14ac:dyDescent="0.2">
      <c r="A463" s="1" t="s">
        <v>96</v>
      </c>
    </row>
    <row r="464" spans="1:17" ht="15" hidden="1" customHeight="1" x14ac:dyDescent="0.2">
      <c r="A464" s="1" t="s">
        <v>96</v>
      </c>
    </row>
    <row r="465" spans="1:17" ht="12.75" thickTop="1" thickBot="1" x14ac:dyDescent="0.25">
      <c r="A465" s="1">
        <v>9</v>
      </c>
      <c r="B465" s="7" t="s">
        <v>369</v>
      </c>
      <c r="C465" s="39" t="s">
        <v>370</v>
      </c>
      <c r="D465" s="39"/>
      <c r="E465" s="39"/>
      <c r="F465" s="8" t="s">
        <v>5</v>
      </c>
      <c r="G465" s="9">
        <v>1</v>
      </c>
      <c r="H465" s="11"/>
      <c r="I465" s="12"/>
      <c r="J465" s="10">
        <f>IF(AND(G465= "",H465= ""), 0, ROUND(ROUND(I465, 2) * ROUND(IF(H465="",G465,H465),  0), 2))</f>
        <v>0</v>
      </c>
      <c r="M465" s="6">
        <v>0.2</v>
      </c>
      <c r="Q465" s="1">
        <v>15</v>
      </c>
    </row>
    <row r="466" spans="1:17" ht="12" thickTop="1" x14ac:dyDescent="0.2">
      <c r="A466" s="1" t="s">
        <v>138</v>
      </c>
      <c r="B466" s="20"/>
      <c r="C466" s="48" t="s">
        <v>371</v>
      </c>
      <c r="D466" s="48"/>
      <c r="E466" s="48"/>
      <c r="F466" s="20"/>
      <c r="G466" s="20"/>
      <c r="H466" s="20"/>
      <c r="I466" s="20"/>
      <c r="J466" s="20"/>
    </row>
    <row r="467" spans="1:17" ht="15" hidden="1" customHeight="1" x14ac:dyDescent="0.2">
      <c r="A467" s="1" t="s">
        <v>39</v>
      </c>
    </row>
    <row r="468" spans="1:17" ht="15" hidden="1" customHeight="1" x14ac:dyDescent="0.2">
      <c r="A468" s="1" t="s">
        <v>105</v>
      </c>
    </row>
    <row r="469" spans="1:17" ht="13.5" thickBot="1" x14ac:dyDescent="0.25">
      <c r="A469" s="1">
        <v>6</v>
      </c>
      <c r="B469" s="4" t="s">
        <v>372</v>
      </c>
      <c r="C469" s="47" t="s">
        <v>373</v>
      </c>
      <c r="D469" s="47"/>
      <c r="E469" s="47"/>
      <c r="F469" s="19"/>
      <c r="G469" s="19"/>
      <c r="H469" s="19"/>
      <c r="I469" s="19"/>
      <c r="J469" s="19"/>
    </row>
    <row r="470" spans="1:17" ht="15" hidden="1" customHeight="1" x14ac:dyDescent="0.2">
      <c r="A470" s="1" t="s">
        <v>96</v>
      </c>
    </row>
    <row r="471" spans="1:17" ht="15" hidden="1" customHeight="1" x14ac:dyDescent="0.2">
      <c r="A471" s="1" t="s">
        <v>96</v>
      </c>
    </row>
    <row r="472" spans="1:17" ht="12.75" thickTop="1" thickBot="1" x14ac:dyDescent="0.25">
      <c r="A472" s="1">
        <v>9</v>
      </c>
      <c r="B472" s="7" t="s">
        <v>374</v>
      </c>
      <c r="C472" s="39" t="s">
        <v>375</v>
      </c>
      <c r="D472" s="39"/>
      <c r="E472" s="39"/>
      <c r="F472" s="8" t="s">
        <v>5</v>
      </c>
      <c r="G472" s="9">
        <v>1</v>
      </c>
      <c r="H472" s="11"/>
      <c r="I472" s="12"/>
      <c r="J472" s="10">
        <f>IF(AND(G472= "",H472= ""), 0, ROUND(ROUND(I472, 2) * ROUND(IF(H472="",G472,H472),  0), 2))</f>
        <v>0</v>
      </c>
      <c r="M472" s="6">
        <v>0.2</v>
      </c>
      <c r="Q472" s="1">
        <v>15</v>
      </c>
    </row>
    <row r="473" spans="1:17" ht="21" customHeight="1" thickTop="1" thickBot="1" x14ac:dyDescent="0.25">
      <c r="A473" s="1" t="s">
        <v>138</v>
      </c>
      <c r="B473" s="20"/>
      <c r="C473" s="48" t="s">
        <v>376</v>
      </c>
      <c r="D473" s="48"/>
      <c r="E473" s="48"/>
      <c r="F473" s="20"/>
      <c r="G473" s="20"/>
      <c r="H473" s="20"/>
      <c r="I473" s="20"/>
      <c r="J473" s="20"/>
    </row>
    <row r="474" spans="1:17" ht="15" hidden="1" customHeight="1" x14ac:dyDescent="0.2">
      <c r="A474" s="1" t="s">
        <v>39</v>
      </c>
    </row>
    <row r="475" spans="1:17" ht="12.75" thickTop="1" thickBot="1" x14ac:dyDescent="0.25">
      <c r="A475" s="1">
        <v>9</v>
      </c>
      <c r="B475" s="7" t="s">
        <v>377</v>
      </c>
      <c r="C475" s="39" t="s">
        <v>378</v>
      </c>
      <c r="D475" s="39"/>
      <c r="E475" s="39"/>
      <c r="F475" s="8" t="s">
        <v>5</v>
      </c>
      <c r="G475" s="9">
        <v>1</v>
      </c>
      <c r="H475" s="11"/>
      <c r="I475" s="12"/>
      <c r="J475" s="10">
        <f>IF(AND(G475= "",H475= ""), 0, ROUND(ROUND(I475, 2) * ROUND(IF(H475="",G475,H475),  0), 2))</f>
        <v>0</v>
      </c>
      <c r="M475" s="6">
        <v>0.2</v>
      </c>
      <c r="Q475" s="1">
        <v>15</v>
      </c>
    </row>
    <row r="476" spans="1:17" ht="15" hidden="1" customHeight="1" thickTop="1" x14ac:dyDescent="0.2">
      <c r="A476" s="1" t="s">
        <v>99</v>
      </c>
      <c r="C476" s="1" t="s">
        <v>100</v>
      </c>
    </row>
    <row r="477" spans="1:17" ht="15" hidden="1" customHeight="1" thickTop="1" x14ac:dyDescent="0.2">
      <c r="A477" s="1" t="s">
        <v>39</v>
      </c>
    </row>
    <row r="478" spans="1:17" ht="15" hidden="1" customHeight="1" thickTop="1" x14ac:dyDescent="0.2">
      <c r="A478" s="1" t="s">
        <v>105</v>
      </c>
    </row>
    <row r="479" spans="1:17" ht="15" hidden="1" customHeight="1" thickTop="1" x14ac:dyDescent="0.2">
      <c r="A479" s="1" t="s">
        <v>71</v>
      </c>
    </row>
    <row r="480" spans="1:17" ht="15" hidden="1" customHeight="1" thickTop="1" x14ac:dyDescent="0.2">
      <c r="A480" s="1" t="s">
        <v>54</v>
      </c>
    </row>
    <row r="481" spans="1:17" ht="15" hidden="1" customHeight="1" thickTop="1" x14ac:dyDescent="0.2">
      <c r="A481" s="1" t="s">
        <v>32</v>
      </c>
    </row>
    <row r="482" spans="1:17" ht="31.9" customHeight="1" thickTop="1" x14ac:dyDescent="0.2">
      <c r="A482" s="1">
        <v>3</v>
      </c>
      <c r="B482" s="4" t="s">
        <v>379</v>
      </c>
      <c r="C482" s="49" t="s">
        <v>380</v>
      </c>
      <c r="D482" s="49"/>
      <c r="E482" s="49"/>
      <c r="F482" s="5"/>
      <c r="G482" s="5"/>
      <c r="H482" s="5"/>
      <c r="I482" s="5"/>
      <c r="J482" s="5"/>
    </row>
    <row r="483" spans="1:17" ht="15" hidden="1" customHeight="1" x14ac:dyDescent="0.2">
      <c r="A483" s="1" t="s">
        <v>35</v>
      </c>
    </row>
    <row r="484" spans="1:17" ht="15.75" thickBot="1" x14ac:dyDescent="0.25">
      <c r="A484" s="1">
        <v>4</v>
      </c>
      <c r="B484" s="4" t="s">
        <v>381</v>
      </c>
      <c r="C484" s="38" t="s">
        <v>382</v>
      </c>
      <c r="D484" s="38"/>
      <c r="E484" s="38"/>
      <c r="F484" s="15"/>
      <c r="G484" s="15"/>
      <c r="H484" s="15"/>
      <c r="I484" s="15"/>
      <c r="J484" s="15"/>
    </row>
    <row r="485" spans="1:17" ht="15" hidden="1" customHeight="1" x14ac:dyDescent="0.2">
      <c r="A485" s="1" t="s">
        <v>51</v>
      </c>
    </row>
    <row r="486" spans="1:17" ht="15" hidden="1" customHeight="1" x14ac:dyDescent="0.2">
      <c r="A486" s="1" t="s">
        <v>51</v>
      </c>
    </row>
    <row r="487" spans="1:17" ht="15" hidden="1" customHeight="1" x14ac:dyDescent="0.2">
      <c r="A487" s="1" t="s">
        <v>51</v>
      </c>
    </row>
    <row r="488" spans="1:17" ht="15" hidden="1" customHeight="1" x14ac:dyDescent="0.2">
      <c r="A488" s="1" t="s">
        <v>51</v>
      </c>
    </row>
    <row r="489" spans="1:17" ht="20.45" customHeight="1" thickTop="1" thickBot="1" x14ac:dyDescent="0.25">
      <c r="A489" s="1">
        <v>9</v>
      </c>
      <c r="B489" s="7" t="s">
        <v>383</v>
      </c>
      <c r="C489" s="39" t="s">
        <v>384</v>
      </c>
      <c r="D489" s="39"/>
      <c r="E489" s="39"/>
      <c r="F489" s="8" t="s">
        <v>38</v>
      </c>
      <c r="G489" s="9">
        <v>1</v>
      </c>
      <c r="H489" s="11"/>
      <c r="I489" s="12"/>
      <c r="J489" s="10">
        <f>IF(AND(G489= "",H489= ""), 0, ROUND(ROUND(I489, 2) * ROUND(IF(H489="",G489,H489),  0), 2))</f>
        <v>0</v>
      </c>
      <c r="M489" s="6">
        <v>0.2</v>
      </c>
      <c r="Q489" s="1">
        <v>15</v>
      </c>
    </row>
    <row r="490" spans="1:17" ht="15" hidden="1" customHeight="1" thickTop="1" x14ac:dyDescent="0.2">
      <c r="A490" s="1" t="s">
        <v>39</v>
      </c>
    </row>
    <row r="491" spans="1:17" ht="21" customHeight="1" thickTop="1" thickBot="1" x14ac:dyDescent="0.25">
      <c r="A491" s="1">
        <v>9</v>
      </c>
      <c r="B491" s="7" t="s">
        <v>385</v>
      </c>
      <c r="C491" s="39" t="s">
        <v>386</v>
      </c>
      <c r="D491" s="39"/>
      <c r="E491" s="39"/>
      <c r="F491" s="8" t="s">
        <v>5</v>
      </c>
      <c r="G491" s="9">
        <v>1</v>
      </c>
      <c r="H491" s="11"/>
      <c r="I491" s="12"/>
      <c r="J491" s="10">
        <f>IF(AND(G491= "",H491= ""), 0, ROUND(ROUND(I491, 2) * ROUND(IF(H491="",G491,H491),  0), 2))</f>
        <v>0</v>
      </c>
      <c r="M491" s="6">
        <v>0.2</v>
      </c>
      <c r="Q491" s="1">
        <v>15</v>
      </c>
    </row>
    <row r="492" spans="1:17" ht="15" hidden="1" customHeight="1" thickTop="1" x14ac:dyDescent="0.2">
      <c r="A492" s="1" t="s">
        <v>39</v>
      </c>
    </row>
    <row r="493" spans="1:17" ht="21" customHeight="1" thickTop="1" thickBot="1" x14ac:dyDescent="0.25">
      <c r="A493" s="1">
        <v>9</v>
      </c>
      <c r="B493" s="7" t="s">
        <v>387</v>
      </c>
      <c r="C493" s="39" t="s">
        <v>388</v>
      </c>
      <c r="D493" s="39"/>
      <c r="E493" s="39"/>
      <c r="F493" s="8" t="s">
        <v>5</v>
      </c>
      <c r="G493" s="9">
        <v>4</v>
      </c>
      <c r="H493" s="11"/>
      <c r="I493" s="12"/>
      <c r="J493" s="10">
        <f>IF(AND(G493= "",H493= ""), 0, ROUND(ROUND(I493, 2) * ROUND(IF(H493="",G493,H493),  0), 2))</f>
        <v>0</v>
      </c>
      <c r="M493" s="6">
        <v>0.2</v>
      </c>
      <c r="Q493" s="1">
        <v>15</v>
      </c>
    </row>
    <row r="494" spans="1:17" ht="15" hidden="1" customHeight="1" thickTop="1" x14ac:dyDescent="0.2">
      <c r="A494" s="1" t="s">
        <v>39</v>
      </c>
    </row>
    <row r="495" spans="1:17" ht="12.75" thickTop="1" thickBot="1" x14ac:dyDescent="0.25">
      <c r="A495" s="1">
        <v>9</v>
      </c>
      <c r="B495" s="7" t="s">
        <v>389</v>
      </c>
      <c r="C495" s="39" t="s">
        <v>390</v>
      </c>
      <c r="D495" s="39"/>
      <c r="E495" s="39"/>
      <c r="F495" s="8" t="s">
        <v>5</v>
      </c>
      <c r="G495" s="9">
        <v>2</v>
      </c>
      <c r="H495" s="11"/>
      <c r="I495" s="12"/>
      <c r="J495" s="10">
        <f>IF(AND(G495= "",H495= ""), 0, ROUND(ROUND(I495, 2) * ROUND(IF(H495="",G495,H495),  0), 2))</f>
        <v>0</v>
      </c>
      <c r="M495" s="6">
        <v>0.2</v>
      </c>
      <c r="Q495" s="1">
        <v>15</v>
      </c>
    </row>
    <row r="496" spans="1:17" ht="15" hidden="1" customHeight="1" thickTop="1" x14ac:dyDescent="0.2">
      <c r="A496" s="1" t="s">
        <v>39</v>
      </c>
    </row>
    <row r="497" spans="1:17" ht="15" hidden="1" customHeight="1" thickTop="1" x14ac:dyDescent="0.2">
      <c r="A497" s="1" t="s">
        <v>54</v>
      </c>
    </row>
    <row r="498" spans="1:17" ht="16.5" thickTop="1" thickBot="1" x14ac:dyDescent="0.25">
      <c r="A498" s="1">
        <v>4</v>
      </c>
      <c r="B498" s="4" t="s">
        <v>391</v>
      </c>
      <c r="C498" s="38" t="s">
        <v>392</v>
      </c>
      <c r="D498" s="38"/>
      <c r="E498" s="38"/>
      <c r="F498" s="15"/>
      <c r="G498" s="15"/>
      <c r="H498" s="15"/>
      <c r="I498" s="15"/>
      <c r="J498" s="15"/>
    </row>
    <row r="499" spans="1:17" ht="15" hidden="1" customHeight="1" x14ac:dyDescent="0.2">
      <c r="A499" s="1" t="s">
        <v>51</v>
      </c>
    </row>
    <row r="500" spans="1:17" ht="15" hidden="1" customHeight="1" x14ac:dyDescent="0.2">
      <c r="A500" s="1" t="s">
        <v>393</v>
      </c>
    </row>
    <row r="501" spans="1:17" ht="15" hidden="1" customHeight="1" x14ac:dyDescent="0.2">
      <c r="A501" s="1" t="s">
        <v>51</v>
      </c>
    </row>
    <row r="502" spans="1:17" ht="15" hidden="1" customHeight="1" x14ac:dyDescent="0.2">
      <c r="A502" s="1" t="s">
        <v>51</v>
      </c>
    </row>
    <row r="503" spans="1:17" ht="15" hidden="1" customHeight="1" x14ac:dyDescent="0.2">
      <c r="A503" s="1" t="s">
        <v>51</v>
      </c>
    </row>
    <row r="504" spans="1:17" ht="15" hidden="1" customHeight="1" x14ac:dyDescent="0.2">
      <c r="A504" s="1" t="s">
        <v>51</v>
      </c>
    </row>
    <row r="505" spans="1:17" ht="15" hidden="1" customHeight="1" x14ac:dyDescent="0.2">
      <c r="A505" s="1" t="s">
        <v>51</v>
      </c>
    </row>
    <row r="506" spans="1:17" ht="15" hidden="1" customHeight="1" x14ac:dyDescent="0.2">
      <c r="A506" s="1" t="s">
        <v>51</v>
      </c>
    </row>
    <row r="507" spans="1:17" ht="15" hidden="1" customHeight="1" x14ac:dyDescent="0.2">
      <c r="A507" s="1" t="s">
        <v>51</v>
      </c>
    </row>
    <row r="508" spans="1:17" ht="15" hidden="1" customHeight="1" x14ac:dyDescent="0.2">
      <c r="A508" s="1" t="s">
        <v>51</v>
      </c>
    </row>
    <row r="509" spans="1:17" ht="15" hidden="1" customHeight="1" x14ac:dyDescent="0.2">
      <c r="A509" s="1" t="s">
        <v>51</v>
      </c>
    </row>
    <row r="510" spans="1:17" ht="15" hidden="1" customHeight="1" x14ac:dyDescent="0.2">
      <c r="A510" s="1" t="s">
        <v>51</v>
      </c>
    </row>
    <row r="511" spans="1:17" ht="15" hidden="1" customHeight="1" x14ac:dyDescent="0.2">
      <c r="A511" s="1" t="s">
        <v>51</v>
      </c>
    </row>
    <row r="512" spans="1:17" ht="20.45" customHeight="1" thickTop="1" thickBot="1" x14ac:dyDescent="0.25">
      <c r="A512" s="1">
        <v>9</v>
      </c>
      <c r="B512" s="7" t="s">
        <v>394</v>
      </c>
      <c r="C512" s="39" t="s">
        <v>395</v>
      </c>
      <c r="D512" s="39"/>
      <c r="E512" s="39"/>
      <c r="F512" s="8" t="s">
        <v>38</v>
      </c>
      <c r="G512" s="9">
        <v>1</v>
      </c>
      <c r="H512" s="11"/>
      <c r="I512" s="12"/>
      <c r="J512" s="10">
        <f>IF(AND(G512= "",H512= ""), 0, ROUND(ROUND(I512, 2) * ROUND(IF(H512="",G512,H512),  0), 2))</f>
        <v>0</v>
      </c>
      <c r="M512" s="6">
        <v>0.2</v>
      </c>
      <c r="Q512" s="1">
        <v>15</v>
      </c>
    </row>
    <row r="513" spans="1:17" ht="15" hidden="1" customHeight="1" thickTop="1" x14ac:dyDescent="0.2">
      <c r="A513" s="1" t="s">
        <v>39</v>
      </c>
    </row>
    <row r="514" spans="1:17" ht="21" customHeight="1" thickTop="1" thickBot="1" x14ac:dyDescent="0.25">
      <c r="A514" s="1">
        <v>9</v>
      </c>
      <c r="B514" s="7" t="s">
        <v>396</v>
      </c>
      <c r="C514" s="39" t="s">
        <v>397</v>
      </c>
      <c r="D514" s="39"/>
      <c r="E514" s="39"/>
      <c r="F514" s="8" t="s">
        <v>5</v>
      </c>
      <c r="G514" s="9">
        <v>1</v>
      </c>
      <c r="H514" s="11"/>
      <c r="I514" s="12"/>
      <c r="J514" s="10">
        <f>IF(AND(G514= "",H514= ""), 0, ROUND(ROUND(I514, 2) * ROUND(IF(H514="",G514,H514),  0), 2))</f>
        <v>0</v>
      </c>
      <c r="M514" s="6">
        <v>0.2</v>
      </c>
      <c r="Q514" s="1">
        <v>15</v>
      </c>
    </row>
    <row r="515" spans="1:17" ht="15" hidden="1" customHeight="1" thickTop="1" x14ac:dyDescent="0.2">
      <c r="A515" s="1" t="s">
        <v>39</v>
      </c>
    </row>
    <row r="516" spans="1:17" ht="12.75" thickTop="1" thickBot="1" x14ac:dyDescent="0.25">
      <c r="A516" s="1">
        <v>9</v>
      </c>
      <c r="B516" s="7" t="s">
        <v>398</v>
      </c>
      <c r="C516" s="39" t="s">
        <v>399</v>
      </c>
      <c r="D516" s="39"/>
      <c r="E516" s="39"/>
      <c r="F516" s="8" t="s">
        <v>5</v>
      </c>
      <c r="G516" s="9">
        <v>2</v>
      </c>
      <c r="H516" s="11"/>
      <c r="I516" s="12"/>
      <c r="J516" s="10">
        <f>IF(AND(G516= "",H516= ""), 0, ROUND(ROUND(I516, 2) * ROUND(IF(H516="",G516,H516),  0), 2))</f>
        <v>0</v>
      </c>
      <c r="M516" s="6">
        <v>0.2</v>
      </c>
      <c r="Q516" s="1">
        <v>15</v>
      </c>
    </row>
    <row r="517" spans="1:17" ht="15" hidden="1" customHeight="1" thickTop="1" x14ac:dyDescent="0.2">
      <c r="A517" s="1" t="s">
        <v>39</v>
      </c>
    </row>
    <row r="518" spans="1:17" ht="15" hidden="1" customHeight="1" thickTop="1" x14ac:dyDescent="0.2">
      <c r="A518" s="1" t="s">
        <v>54</v>
      </c>
    </row>
    <row r="519" spans="1:17" ht="15.75" thickTop="1" x14ac:dyDescent="0.2">
      <c r="A519" s="1">
        <v>4</v>
      </c>
      <c r="B519" s="4" t="s">
        <v>400</v>
      </c>
      <c r="C519" s="38" t="s">
        <v>401</v>
      </c>
      <c r="D519" s="38"/>
      <c r="E519" s="38"/>
      <c r="F519" s="15"/>
      <c r="G519" s="15"/>
      <c r="H519" s="15"/>
      <c r="I519" s="15"/>
      <c r="J519" s="15"/>
    </row>
    <row r="520" spans="1:17" ht="15" hidden="1" customHeight="1" x14ac:dyDescent="0.2">
      <c r="A520" s="1" t="s">
        <v>51</v>
      </c>
    </row>
    <row r="521" spans="1:17" ht="15" hidden="1" customHeight="1" x14ac:dyDescent="0.2">
      <c r="A521" s="1" t="s">
        <v>51</v>
      </c>
    </row>
    <row r="522" spans="1:17" ht="15" hidden="1" customHeight="1" x14ac:dyDescent="0.2">
      <c r="A522" s="1" t="s">
        <v>51</v>
      </c>
    </row>
    <row r="523" spans="1:17" ht="13.5" thickBot="1" x14ac:dyDescent="0.25">
      <c r="A523" s="1">
        <v>5</v>
      </c>
      <c r="B523" s="4" t="s">
        <v>402</v>
      </c>
      <c r="C523" s="46" t="s">
        <v>403</v>
      </c>
      <c r="D523" s="46"/>
      <c r="E523" s="46"/>
      <c r="F523" s="16"/>
      <c r="G523" s="16"/>
      <c r="H523" s="16"/>
      <c r="I523" s="16"/>
      <c r="J523" s="16"/>
    </row>
    <row r="524" spans="1:17" ht="15" hidden="1" customHeight="1" x14ac:dyDescent="0.2">
      <c r="A524" s="1" t="s">
        <v>59</v>
      </c>
    </row>
    <row r="525" spans="1:17" ht="12.75" thickTop="1" thickBot="1" x14ac:dyDescent="0.25">
      <c r="A525" s="1">
        <v>9</v>
      </c>
      <c r="B525" s="7" t="s">
        <v>404</v>
      </c>
      <c r="C525" s="39" t="s">
        <v>405</v>
      </c>
      <c r="D525" s="39"/>
      <c r="E525" s="39"/>
      <c r="F525" s="8" t="s">
        <v>42</v>
      </c>
      <c r="G525" s="13">
        <v>60</v>
      </c>
      <c r="H525" s="14"/>
      <c r="I525" s="12"/>
      <c r="J525" s="10">
        <f>IF(AND(G525= "",H525= ""), 0, ROUND(ROUND(I525, 2) * ROUND(IF(H525="",G525,H525),  2), 2))</f>
        <v>0</v>
      </c>
      <c r="M525" s="6">
        <v>0.2</v>
      </c>
      <c r="Q525" s="1">
        <v>15</v>
      </c>
    </row>
    <row r="526" spans="1:17" ht="15" hidden="1" customHeight="1" thickTop="1" x14ac:dyDescent="0.2">
      <c r="A526" s="1" t="s">
        <v>39</v>
      </c>
    </row>
    <row r="527" spans="1:17" ht="12.75" thickTop="1" thickBot="1" x14ac:dyDescent="0.25">
      <c r="A527" s="1">
        <v>9</v>
      </c>
      <c r="B527" s="7" t="s">
        <v>406</v>
      </c>
      <c r="C527" s="39" t="s">
        <v>407</v>
      </c>
      <c r="D527" s="39"/>
      <c r="E527" s="39"/>
      <c r="F527" s="8" t="s">
        <v>42</v>
      </c>
      <c r="G527" s="13">
        <v>10</v>
      </c>
      <c r="H527" s="14"/>
      <c r="I527" s="12"/>
      <c r="J527" s="10">
        <f>IF(AND(G527= "",H527= ""), 0, ROUND(ROUND(I527, 2) * ROUND(IF(H527="",G527,H527),  2), 2))</f>
        <v>0</v>
      </c>
      <c r="M527" s="6">
        <v>0.2</v>
      </c>
      <c r="Q527" s="1">
        <v>15</v>
      </c>
    </row>
    <row r="528" spans="1:17" ht="15" hidden="1" customHeight="1" thickTop="1" x14ac:dyDescent="0.2">
      <c r="A528" s="1" t="s">
        <v>39</v>
      </c>
    </row>
    <row r="529" spans="1:17" ht="12.75" thickTop="1" thickBot="1" x14ac:dyDescent="0.25">
      <c r="A529" s="1">
        <v>9</v>
      </c>
      <c r="B529" s="7" t="s">
        <v>408</v>
      </c>
      <c r="C529" s="39" t="s">
        <v>409</v>
      </c>
      <c r="D529" s="39"/>
      <c r="E529" s="39"/>
      <c r="F529" s="8" t="s">
        <v>42</v>
      </c>
      <c r="G529" s="13">
        <v>30</v>
      </c>
      <c r="H529" s="14"/>
      <c r="I529" s="12"/>
      <c r="J529" s="10">
        <f>IF(AND(G529= "",H529= ""), 0, ROUND(ROUND(I529, 2) * ROUND(IF(H529="",G529,H529),  2), 2))</f>
        <v>0</v>
      </c>
      <c r="M529" s="6">
        <v>0.2</v>
      </c>
      <c r="Q529" s="1">
        <v>15</v>
      </c>
    </row>
    <row r="530" spans="1:17" ht="15" hidden="1" customHeight="1" thickTop="1" x14ac:dyDescent="0.2">
      <c r="A530" s="1" t="s">
        <v>39</v>
      </c>
    </row>
    <row r="531" spans="1:17" ht="12.75" thickTop="1" thickBot="1" x14ac:dyDescent="0.25">
      <c r="A531" s="1">
        <v>9</v>
      </c>
      <c r="B531" s="7" t="s">
        <v>410</v>
      </c>
      <c r="C531" s="39" t="s">
        <v>411</v>
      </c>
      <c r="D531" s="39"/>
      <c r="E531" s="39"/>
      <c r="F531" s="8" t="s">
        <v>42</v>
      </c>
      <c r="G531" s="13">
        <v>20</v>
      </c>
      <c r="H531" s="14"/>
      <c r="I531" s="12"/>
      <c r="J531" s="10">
        <f>IF(AND(G531= "",H531= ""), 0, ROUND(ROUND(I531, 2) * ROUND(IF(H531="",G531,H531),  2), 2))</f>
        <v>0</v>
      </c>
      <c r="M531" s="6">
        <v>0.2</v>
      </c>
      <c r="Q531" s="1">
        <v>15</v>
      </c>
    </row>
    <row r="532" spans="1:17" ht="15" hidden="1" customHeight="1" thickTop="1" x14ac:dyDescent="0.2">
      <c r="A532" s="1" t="s">
        <v>39</v>
      </c>
    </row>
    <row r="533" spans="1:17" ht="12.75" thickTop="1" thickBot="1" x14ac:dyDescent="0.25">
      <c r="A533" s="1">
        <v>9</v>
      </c>
      <c r="B533" s="7" t="s">
        <v>412</v>
      </c>
      <c r="C533" s="39" t="s">
        <v>413</v>
      </c>
      <c r="D533" s="39"/>
      <c r="E533" s="39"/>
      <c r="F533" s="8" t="s">
        <v>42</v>
      </c>
      <c r="G533" s="13">
        <v>10</v>
      </c>
      <c r="H533" s="14"/>
      <c r="I533" s="12"/>
      <c r="J533" s="10">
        <f>IF(AND(G533= "",H533= ""), 0, ROUND(ROUND(I533, 2) * ROUND(IF(H533="",G533,H533),  2), 2))</f>
        <v>0</v>
      </c>
      <c r="M533" s="6">
        <v>0.2</v>
      </c>
      <c r="Q533" s="1">
        <v>15</v>
      </c>
    </row>
    <row r="534" spans="1:17" ht="15" hidden="1" customHeight="1" thickTop="1" x14ac:dyDescent="0.2">
      <c r="A534" s="1" t="s">
        <v>39</v>
      </c>
    </row>
    <row r="535" spans="1:17" ht="12.75" thickTop="1" thickBot="1" x14ac:dyDescent="0.25">
      <c r="A535" s="1">
        <v>9</v>
      </c>
      <c r="B535" s="7" t="s">
        <v>414</v>
      </c>
      <c r="C535" s="39" t="s">
        <v>415</v>
      </c>
      <c r="D535" s="39"/>
      <c r="E535" s="39"/>
      <c r="F535" s="8" t="s">
        <v>42</v>
      </c>
      <c r="G535" s="13">
        <v>5</v>
      </c>
      <c r="H535" s="14"/>
      <c r="I535" s="12"/>
      <c r="J535" s="10">
        <f>IF(AND(G535= "",H535= ""), 0, ROUND(ROUND(I535, 2) * ROUND(IF(H535="",G535,H535),  2), 2))</f>
        <v>0</v>
      </c>
      <c r="M535" s="6">
        <v>0.2</v>
      </c>
      <c r="Q535" s="1">
        <v>15</v>
      </c>
    </row>
    <row r="536" spans="1:17" ht="15" hidden="1" customHeight="1" thickTop="1" x14ac:dyDescent="0.2">
      <c r="A536" s="1" t="s">
        <v>39</v>
      </c>
    </row>
    <row r="537" spans="1:17" ht="21" customHeight="1" thickTop="1" thickBot="1" x14ac:dyDescent="0.25">
      <c r="A537" s="1">
        <v>9</v>
      </c>
      <c r="B537" s="7" t="s">
        <v>416</v>
      </c>
      <c r="C537" s="39" t="s">
        <v>417</v>
      </c>
      <c r="D537" s="39"/>
      <c r="E537" s="39"/>
      <c r="F537" s="8" t="s">
        <v>38</v>
      </c>
      <c r="G537" s="9">
        <v>1</v>
      </c>
      <c r="H537" s="11"/>
      <c r="I537" s="12"/>
      <c r="J537" s="10">
        <f>IF(AND(G537= "",H537= ""), 0, ROUND(ROUND(I537, 2) * ROUND(IF(H537="",G537,H537),  0), 2))</f>
        <v>0</v>
      </c>
      <c r="M537" s="6">
        <v>0.2</v>
      </c>
      <c r="Q537" s="1">
        <v>15</v>
      </c>
    </row>
    <row r="538" spans="1:17" ht="15" hidden="1" customHeight="1" thickTop="1" x14ac:dyDescent="0.2">
      <c r="A538" s="1" t="s">
        <v>39</v>
      </c>
    </row>
    <row r="539" spans="1:17" ht="12.75" thickTop="1" thickBot="1" x14ac:dyDescent="0.25">
      <c r="A539" s="1">
        <v>9</v>
      </c>
      <c r="B539" s="7" t="s">
        <v>418</v>
      </c>
      <c r="C539" s="39" t="s">
        <v>419</v>
      </c>
      <c r="D539" s="39"/>
      <c r="E539" s="39"/>
      <c r="F539" s="8" t="s">
        <v>38</v>
      </c>
      <c r="G539" s="9">
        <v>1</v>
      </c>
      <c r="H539" s="11"/>
      <c r="I539" s="12"/>
      <c r="J539" s="10">
        <f>IF(AND(G539= "",H539= ""), 0, ROUND(ROUND(I539, 2) * ROUND(IF(H539="",G539,H539),  0), 2))</f>
        <v>0</v>
      </c>
      <c r="M539" s="6">
        <v>0.2</v>
      </c>
      <c r="Q539" s="1">
        <v>15</v>
      </c>
    </row>
    <row r="540" spans="1:17" ht="15" hidden="1" customHeight="1" thickTop="1" x14ac:dyDescent="0.2">
      <c r="A540" s="1" t="s">
        <v>99</v>
      </c>
      <c r="C540" s="1" t="s">
        <v>420</v>
      </c>
    </row>
    <row r="541" spans="1:17" ht="15" hidden="1" customHeight="1" thickTop="1" x14ac:dyDescent="0.2">
      <c r="A541" s="1" t="s">
        <v>39</v>
      </c>
    </row>
    <row r="542" spans="1:17" ht="15" hidden="1" customHeight="1" thickTop="1" x14ac:dyDescent="0.2">
      <c r="A542" s="1" t="s">
        <v>71</v>
      </c>
    </row>
    <row r="543" spans="1:17" ht="13.5" thickTop="1" x14ac:dyDescent="0.2">
      <c r="A543" s="1">
        <v>5</v>
      </c>
      <c r="B543" s="4" t="s">
        <v>421</v>
      </c>
      <c r="C543" s="46" t="s">
        <v>422</v>
      </c>
      <c r="D543" s="46"/>
      <c r="E543" s="46"/>
      <c r="F543" s="16"/>
      <c r="G543" s="16"/>
      <c r="H543" s="16"/>
      <c r="I543" s="16"/>
      <c r="J543" s="16"/>
    </row>
    <row r="544" spans="1:17" ht="15" hidden="1" customHeight="1" x14ac:dyDescent="0.2">
      <c r="A544" s="1" t="s">
        <v>59</v>
      </c>
    </row>
    <row r="545" spans="1:17" ht="13.5" thickBot="1" x14ac:dyDescent="0.25">
      <c r="A545" s="1">
        <v>6</v>
      </c>
      <c r="B545" s="4" t="s">
        <v>423</v>
      </c>
      <c r="C545" s="47" t="s">
        <v>328</v>
      </c>
      <c r="D545" s="47"/>
      <c r="E545" s="47"/>
      <c r="F545" s="19"/>
      <c r="G545" s="19"/>
      <c r="H545" s="19"/>
      <c r="I545" s="19"/>
      <c r="J545" s="19"/>
    </row>
    <row r="546" spans="1:17" ht="12.75" thickTop="1" thickBot="1" x14ac:dyDescent="0.25">
      <c r="A546" s="1">
        <v>9</v>
      </c>
      <c r="B546" s="7" t="s">
        <v>424</v>
      </c>
      <c r="C546" s="39" t="s">
        <v>425</v>
      </c>
      <c r="D546" s="39"/>
      <c r="E546" s="39"/>
      <c r="F546" s="8" t="s">
        <v>42</v>
      </c>
      <c r="G546" s="13">
        <v>70</v>
      </c>
      <c r="H546" s="14"/>
      <c r="I546" s="12"/>
      <c r="J546" s="10">
        <f>IF(AND(G546= "",H546= ""), 0, ROUND(ROUND(I546, 2) * ROUND(IF(H546="",G546,H546),  2), 2))</f>
        <v>0</v>
      </c>
      <c r="M546" s="6">
        <v>0.2</v>
      </c>
      <c r="Q546" s="1">
        <v>15</v>
      </c>
    </row>
    <row r="547" spans="1:17" ht="15" hidden="1" customHeight="1" thickTop="1" x14ac:dyDescent="0.2">
      <c r="A547" s="1" t="s">
        <v>39</v>
      </c>
    </row>
    <row r="548" spans="1:17" ht="12.75" thickTop="1" thickBot="1" x14ac:dyDescent="0.25">
      <c r="A548" s="1">
        <v>9</v>
      </c>
      <c r="B548" s="7" t="s">
        <v>426</v>
      </c>
      <c r="C548" s="39" t="s">
        <v>427</v>
      </c>
      <c r="D548" s="39"/>
      <c r="E548" s="39"/>
      <c r="F548" s="8" t="s">
        <v>42</v>
      </c>
      <c r="G548" s="13">
        <v>15</v>
      </c>
      <c r="H548" s="14"/>
      <c r="I548" s="12"/>
      <c r="J548" s="10">
        <f>IF(AND(G548= "",H548= ""), 0, ROUND(ROUND(I548, 2) * ROUND(IF(H548="",G548,H548),  2), 2))</f>
        <v>0</v>
      </c>
      <c r="M548" s="6">
        <v>0.2</v>
      </c>
      <c r="Q548" s="1">
        <v>15</v>
      </c>
    </row>
    <row r="549" spans="1:17" ht="15" hidden="1" customHeight="1" thickTop="1" x14ac:dyDescent="0.2">
      <c r="A549" s="1" t="s">
        <v>39</v>
      </c>
    </row>
    <row r="550" spans="1:17" ht="12.75" thickTop="1" thickBot="1" x14ac:dyDescent="0.25">
      <c r="A550" s="1">
        <v>9</v>
      </c>
      <c r="B550" s="7" t="s">
        <v>428</v>
      </c>
      <c r="C550" s="39" t="s">
        <v>429</v>
      </c>
      <c r="D550" s="39"/>
      <c r="E550" s="39"/>
      <c r="F550" s="8" t="s">
        <v>42</v>
      </c>
      <c r="G550" s="13">
        <v>25</v>
      </c>
      <c r="H550" s="14"/>
      <c r="I550" s="12"/>
      <c r="J550" s="10">
        <f>IF(AND(G550= "",H550= ""), 0, ROUND(ROUND(I550, 2) * ROUND(IF(H550="",G550,H550),  2), 2))</f>
        <v>0</v>
      </c>
      <c r="M550" s="6">
        <v>0.2</v>
      </c>
      <c r="Q550" s="1">
        <v>15</v>
      </c>
    </row>
    <row r="551" spans="1:17" ht="15" hidden="1" customHeight="1" thickTop="1" x14ac:dyDescent="0.2">
      <c r="A551" s="1" t="s">
        <v>39</v>
      </c>
    </row>
    <row r="552" spans="1:17" ht="12.75" thickTop="1" thickBot="1" x14ac:dyDescent="0.25">
      <c r="A552" s="1">
        <v>9</v>
      </c>
      <c r="B552" s="7" t="s">
        <v>430</v>
      </c>
      <c r="C552" s="39" t="s">
        <v>431</v>
      </c>
      <c r="D552" s="39"/>
      <c r="E552" s="39"/>
      <c r="F552" s="8" t="s">
        <v>42</v>
      </c>
      <c r="G552" s="13">
        <v>10</v>
      </c>
      <c r="H552" s="14"/>
      <c r="I552" s="12"/>
      <c r="J552" s="10">
        <f>IF(AND(G552= "",H552= ""), 0, ROUND(ROUND(I552, 2) * ROUND(IF(H552="",G552,H552),  2), 2))</f>
        <v>0</v>
      </c>
      <c r="M552" s="6">
        <v>0.2</v>
      </c>
      <c r="Q552" s="1">
        <v>15</v>
      </c>
    </row>
    <row r="553" spans="1:17" ht="15" hidden="1" customHeight="1" thickTop="1" x14ac:dyDescent="0.2">
      <c r="A553" s="1" t="s">
        <v>39</v>
      </c>
    </row>
    <row r="554" spans="1:17" ht="15" hidden="1" customHeight="1" thickTop="1" x14ac:dyDescent="0.2">
      <c r="A554" s="1" t="s">
        <v>105</v>
      </c>
    </row>
    <row r="555" spans="1:17" ht="14.25" thickTop="1" thickBot="1" x14ac:dyDescent="0.25">
      <c r="A555" s="1">
        <v>6</v>
      </c>
      <c r="B555" s="4" t="s">
        <v>432</v>
      </c>
      <c r="C555" s="47" t="s">
        <v>433</v>
      </c>
      <c r="D555" s="47"/>
      <c r="E555" s="47"/>
      <c r="F555" s="19"/>
      <c r="G555" s="19"/>
      <c r="H555" s="19"/>
      <c r="I555" s="19"/>
      <c r="J555" s="19"/>
    </row>
    <row r="556" spans="1:17" ht="12.75" thickTop="1" thickBot="1" x14ac:dyDescent="0.25">
      <c r="A556" s="1">
        <v>9</v>
      </c>
      <c r="B556" s="7" t="s">
        <v>434</v>
      </c>
      <c r="C556" s="39" t="s">
        <v>435</v>
      </c>
      <c r="D556" s="39"/>
      <c r="E556" s="39"/>
      <c r="F556" s="8" t="s">
        <v>42</v>
      </c>
      <c r="G556" s="13">
        <v>20</v>
      </c>
      <c r="H556" s="14"/>
      <c r="I556" s="12"/>
      <c r="J556" s="10">
        <f>IF(AND(G556= "",H556= ""), 0, ROUND(ROUND(I556, 2) * ROUND(IF(H556="",G556,H556),  2), 2))</f>
        <v>0</v>
      </c>
      <c r="M556" s="6">
        <v>0.2</v>
      </c>
      <c r="Q556" s="1">
        <v>15</v>
      </c>
    </row>
    <row r="557" spans="1:17" ht="15" hidden="1" customHeight="1" thickTop="1" x14ac:dyDescent="0.2">
      <c r="A557" s="1" t="s">
        <v>39</v>
      </c>
    </row>
    <row r="558" spans="1:17" ht="12.75" thickTop="1" thickBot="1" x14ac:dyDescent="0.25">
      <c r="A558" s="1">
        <v>9</v>
      </c>
      <c r="B558" s="7" t="s">
        <v>436</v>
      </c>
      <c r="C558" s="39" t="s">
        <v>437</v>
      </c>
      <c r="D558" s="39"/>
      <c r="E558" s="39"/>
      <c r="F558" s="8" t="s">
        <v>42</v>
      </c>
      <c r="G558" s="13">
        <v>60</v>
      </c>
      <c r="H558" s="14"/>
      <c r="I558" s="12"/>
      <c r="J558" s="10">
        <f>IF(AND(G558= "",H558= ""), 0, ROUND(ROUND(I558, 2) * ROUND(IF(H558="",G558,H558),  2), 2))</f>
        <v>0</v>
      </c>
      <c r="M558" s="6">
        <v>0.2</v>
      </c>
      <c r="Q558" s="1">
        <v>15</v>
      </c>
    </row>
    <row r="559" spans="1:17" ht="15" hidden="1" customHeight="1" thickTop="1" x14ac:dyDescent="0.2">
      <c r="A559" s="1" t="s">
        <v>39</v>
      </c>
    </row>
    <row r="560" spans="1:17" ht="12.75" thickTop="1" thickBot="1" x14ac:dyDescent="0.25">
      <c r="A560" s="1">
        <v>9</v>
      </c>
      <c r="B560" s="7" t="s">
        <v>438</v>
      </c>
      <c r="C560" s="39" t="s">
        <v>439</v>
      </c>
      <c r="D560" s="39"/>
      <c r="E560" s="39"/>
      <c r="F560" s="8" t="s">
        <v>42</v>
      </c>
      <c r="G560" s="13">
        <v>10</v>
      </c>
      <c r="H560" s="14"/>
      <c r="I560" s="12"/>
      <c r="J560" s="10">
        <f>IF(AND(G560= "",H560= ""), 0, ROUND(ROUND(I560, 2) * ROUND(IF(H560="",G560,H560),  2), 2))</f>
        <v>0</v>
      </c>
      <c r="M560" s="6">
        <v>0.2</v>
      </c>
      <c r="Q560" s="1">
        <v>15</v>
      </c>
    </row>
    <row r="561" spans="1:17" ht="15" hidden="1" customHeight="1" thickTop="1" x14ac:dyDescent="0.2">
      <c r="A561" s="1" t="s">
        <v>39</v>
      </c>
    </row>
    <row r="562" spans="1:17" ht="12.75" thickTop="1" thickBot="1" x14ac:dyDescent="0.25">
      <c r="A562" s="1">
        <v>9</v>
      </c>
      <c r="B562" s="7" t="s">
        <v>440</v>
      </c>
      <c r="C562" s="39" t="s">
        <v>441</v>
      </c>
      <c r="D562" s="39"/>
      <c r="E562" s="39"/>
      <c r="F562" s="8" t="s">
        <v>42</v>
      </c>
      <c r="G562" s="13">
        <v>10</v>
      </c>
      <c r="H562" s="14"/>
      <c r="I562" s="12"/>
      <c r="J562" s="10">
        <f>IF(AND(G562= "",H562= ""), 0, ROUND(ROUND(I562, 2) * ROUND(IF(H562="",G562,H562),  2), 2))</f>
        <v>0</v>
      </c>
      <c r="M562" s="6">
        <v>0.2</v>
      </c>
      <c r="Q562" s="1">
        <v>15</v>
      </c>
    </row>
    <row r="563" spans="1:17" ht="15" hidden="1" customHeight="1" thickTop="1" x14ac:dyDescent="0.2">
      <c r="A563" s="1" t="s">
        <v>39</v>
      </c>
    </row>
    <row r="564" spans="1:17" ht="12.75" thickTop="1" thickBot="1" x14ac:dyDescent="0.25">
      <c r="A564" s="1">
        <v>9</v>
      </c>
      <c r="B564" s="7" t="s">
        <v>442</v>
      </c>
      <c r="C564" s="39" t="s">
        <v>443</v>
      </c>
      <c r="D564" s="39"/>
      <c r="E564" s="39"/>
      <c r="F564" s="8" t="s">
        <v>38</v>
      </c>
      <c r="G564" s="9">
        <v>1</v>
      </c>
      <c r="H564" s="11"/>
      <c r="I564" s="12"/>
      <c r="J564" s="10">
        <f>IF(AND(G564= "",H564= ""), 0, ROUND(ROUND(I564, 2) * ROUND(IF(H564="",G564,H564),  0), 2))</f>
        <v>0</v>
      </c>
      <c r="M564" s="6">
        <v>0.2</v>
      </c>
      <c r="Q564" s="1">
        <v>15</v>
      </c>
    </row>
    <row r="565" spans="1:17" ht="15" hidden="1" customHeight="1" thickTop="1" x14ac:dyDescent="0.2">
      <c r="A565" s="1" t="s">
        <v>99</v>
      </c>
      <c r="C565" s="1" t="s">
        <v>444</v>
      </c>
    </row>
    <row r="566" spans="1:17" ht="15" hidden="1" customHeight="1" thickTop="1" x14ac:dyDescent="0.2">
      <c r="A566" s="1" t="s">
        <v>39</v>
      </c>
    </row>
    <row r="567" spans="1:17" ht="15" hidden="1" customHeight="1" thickTop="1" x14ac:dyDescent="0.2">
      <c r="A567" s="1" t="s">
        <v>105</v>
      </c>
    </row>
    <row r="568" spans="1:17" ht="21" customHeight="1" thickTop="1" thickBot="1" x14ac:dyDescent="0.25">
      <c r="A568" s="1">
        <v>9</v>
      </c>
      <c r="B568" s="7" t="s">
        <v>445</v>
      </c>
      <c r="C568" s="39" t="s">
        <v>417</v>
      </c>
      <c r="D568" s="39"/>
      <c r="E568" s="39"/>
      <c r="F568" s="8" t="s">
        <v>38</v>
      </c>
      <c r="G568" s="9">
        <v>1</v>
      </c>
      <c r="H568" s="11"/>
      <c r="I568" s="12"/>
      <c r="J568" s="10">
        <f>IF(AND(G568= "",H568= ""), 0, ROUND(ROUND(I568, 2) * ROUND(IF(H568="",G568,H568),  0), 2))</f>
        <v>0</v>
      </c>
      <c r="M568" s="6">
        <v>0.2</v>
      </c>
      <c r="Q568" s="1">
        <v>15</v>
      </c>
    </row>
    <row r="569" spans="1:17" ht="15" hidden="1" customHeight="1" thickTop="1" x14ac:dyDescent="0.2">
      <c r="A569" s="1" t="s">
        <v>39</v>
      </c>
    </row>
    <row r="570" spans="1:17" ht="15" hidden="1" customHeight="1" thickTop="1" x14ac:dyDescent="0.2">
      <c r="A570" s="1" t="s">
        <v>71</v>
      </c>
    </row>
    <row r="571" spans="1:17" ht="14.25" thickTop="1" thickBot="1" x14ac:dyDescent="0.25">
      <c r="A571" s="1">
        <v>5</v>
      </c>
      <c r="B571" s="4" t="s">
        <v>446</v>
      </c>
      <c r="C571" s="46" t="s">
        <v>447</v>
      </c>
      <c r="D571" s="46"/>
      <c r="E571" s="46"/>
      <c r="F571" s="16"/>
      <c r="G571" s="16"/>
      <c r="H571" s="16"/>
      <c r="I571" s="16"/>
      <c r="J571" s="16"/>
    </row>
    <row r="572" spans="1:17" ht="15" hidden="1" customHeight="1" x14ac:dyDescent="0.2">
      <c r="A572" s="1" t="s">
        <v>59</v>
      </c>
    </row>
    <row r="573" spans="1:17" ht="20.45" customHeight="1" thickTop="1" thickBot="1" x14ac:dyDescent="0.25">
      <c r="A573" s="1">
        <v>9</v>
      </c>
      <c r="B573" s="7" t="s">
        <v>448</v>
      </c>
      <c r="C573" s="39" t="s">
        <v>449</v>
      </c>
      <c r="D573" s="39"/>
      <c r="E573" s="39"/>
      <c r="F573" s="8" t="s">
        <v>42</v>
      </c>
      <c r="G573" s="13">
        <v>40</v>
      </c>
      <c r="H573" s="14"/>
      <c r="I573" s="12"/>
      <c r="J573" s="10">
        <f>IF(AND(G573= "",H573= ""), 0, ROUND(ROUND(I573, 2) * ROUND(IF(H573="",G573,H573),  2), 2))</f>
        <v>0</v>
      </c>
      <c r="M573" s="6">
        <v>0.2</v>
      </c>
      <c r="Q573" s="1">
        <v>15</v>
      </c>
    </row>
    <row r="574" spans="1:17" ht="15" hidden="1" customHeight="1" thickTop="1" x14ac:dyDescent="0.2">
      <c r="A574" s="1" t="s">
        <v>39</v>
      </c>
    </row>
    <row r="575" spans="1:17" ht="15" hidden="1" customHeight="1" thickTop="1" x14ac:dyDescent="0.2">
      <c r="A575" s="1" t="s">
        <v>71</v>
      </c>
    </row>
    <row r="576" spans="1:17" ht="14.25" thickTop="1" thickBot="1" x14ac:dyDescent="0.25">
      <c r="A576" s="1">
        <v>5</v>
      </c>
      <c r="B576" s="4" t="s">
        <v>450</v>
      </c>
      <c r="C576" s="46" t="s">
        <v>451</v>
      </c>
      <c r="D576" s="46"/>
      <c r="E576" s="46"/>
      <c r="F576" s="16"/>
      <c r="G576" s="16"/>
      <c r="H576" s="16"/>
      <c r="I576" s="16"/>
      <c r="J576" s="16"/>
    </row>
    <row r="577" spans="1:17" ht="15" hidden="1" customHeight="1" x14ac:dyDescent="0.2">
      <c r="A577" s="1" t="s">
        <v>59</v>
      </c>
    </row>
    <row r="578" spans="1:17" ht="12.75" thickTop="1" thickBot="1" x14ac:dyDescent="0.25">
      <c r="A578" s="1">
        <v>9</v>
      </c>
      <c r="B578" s="7" t="s">
        <v>452</v>
      </c>
      <c r="C578" s="39" t="s">
        <v>453</v>
      </c>
      <c r="D578" s="39"/>
      <c r="E578" s="39"/>
      <c r="F578" s="8" t="s">
        <v>42</v>
      </c>
      <c r="G578" s="13">
        <v>10</v>
      </c>
      <c r="H578" s="14"/>
      <c r="I578" s="12"/>
      <c r="J578" s="10">
        <f>IF(AND(G578= "",H578= ""), 0, ROUND(ROUND(I578, 2) * ROUND(IF(H578="",G578,H578),  2), 2))</f>
        <v>0</v>
      </c>
      <c r="M578" s="6">
        <v>0.2</v>
      </c>
      <c r="Q578" s="1">
        <v>15</v>
      </c>
    </row>
    <row r="579" spans="1:17" ht="15" hidden="1" customHeight="1" thickTop="1" x14ac:dyDescent="0.2">
      <c r="A579" s="1" t="s">
        <v>39</v>
      </c>
    </row>
    <row r="580" spans="1:17" ht="15" hidden="1" customHeight="1" thickTop="1" x14ac:dyDescent="0.2">
      <c r="A580" s="1" t="s">
        <v>71</v>
      </c>
    </row>
    <row r="581" spans="1:17" ht="14.25" thickTop="1" thickBot="1" x14ac:dyDescent="0.25">
      <c r="A581" s="1">
        <v>5</v>
      </c>
      <c r="B581" s="4" t="s">
        <v>454</v>
      </c>
      <c r="C581" s="46" t="s">
        <v>455</v>
      </c>
      <c r="D581" s="46"/>
      <c r="E581" s="46"/>
      <c r="F581" s="16"/>
      <c r="G581" s="16"/>
      <c r="H581" s="16"/>
      <c r="I581" s="16"/>
      <c r="J581" s="16"/>
    </row>
    <row r="582" spans="1:17" ht="15" hidden="1" customHeight="1" x14ac:dyDescent="0.2">
      <c r="A582" s="1" t="s">
        <v>59</v>
      </c>
    </row>
    <row r="583" spans="1:17" ht="12.75" thickTop="1" thickBot="1" x14ac:dyDescent="0.25">
      <c r="A583" s="1">
        <v>9</v>
      </c>
      <c r="B583" s="7" t="s">
        <v>456</v>
      </c>
      <c r="C583" s="39" t="s">
        <v>457</v>
      </c>
      <c r="D583" s="39"/>
      <c r="E583" s="39"/>
      <c r="F583" s="8" t="s">
        <v>5</v>
      </c>
      <c r="G583" s="9">
        <v>10</v>
      </c>
      <c r="H583" s="11"/>
      <c r="I583" s="12"/>
      <c r="J583" s="10">
        <f>IF(AND(G583= "",H583= ""), 0, ROUND(ROUND(I583, 2) * ROUND(IF(H583="",G583,H583),  0), 2))</f>
        <v>0</v>
      </c>
      <c r="M583" s="6">
        <v>0.2</v>
      </c>
      <c r="Q583" s="1">
        <v>15</v>
      </c>
    </row>
    <row r="584" spans="1:17" ht="15" hidden="1" customHeight="1" thickTop="1" x14ac:dyDescent="0.2">
      <c r="A584" s="1" t="s">
        <v>148</v>
      </c>
      <c r="C584" s="1" t="s">
        <v>149</v>
      </c>
    </row>
    <row r="585" spans="1:17" ht="15" hidden="1" customHeight="1" thickTop="1" x14ac:dyDescent="0.2">
      <c r="A585" s="1" t="s">
        <v>39</v>
      </c>
    </row>
    <row r="586" spans="1:17" ht="15" hidden="1" customHeight="1" thickTop="1" x14ac:dyDescent="0.2">
      <c r="A586" s="1" t="s">
        <v>71</v>
      </c>
    </row>
    <row r="587" spans="1:17" ht="15" hidden="1" customHeight="1" thickTop="1" x14ac:dyDescent="0.2">
      <c r="A587" s="1" t="s">
        <v>54</v>
      </c>
    </row>
    <row r="588" spans="1:17" ht="28.15" customHeight="1" thickTop="1" x14ac:dyDescent="0.2">
      <c r="A588" s="1">
        <v>4</v>
      </c>
      <c r="B588" s="4" t="s">
        <v>458</v>
      </c>
      <c r="C588" s="38" t="s">
        <v>459</v>
      </c>
      <c r="D588" s="38"/>
      <c r="E588" s="38"/>
      <c r="F588" s="15"/>
      <c r="G588" s="15"/>
      <c r="H588" s="15"/>
      <c r="I588" s="15"/>
      <c r="J588" s="15"/>
    </row>
    <row r="589" spans="1:17" ht="15" hidden="1" customHeight="1" x14ac:dyDescent="0.2">
      <c r="A589" s="1" t="s">
        <v>51</v>
      </c>
    </row>
    <row r="590" spans="1:17" ht="15" hidden="1" customHeight="1" x14ac:dyDescent="0.2">
      <c r="A590" s="1" t="s">
        <v>51</v>
      </c>
    </row>
    <row r="591" spans="1:17" ht="15" hidden="1" customHeight="1" x14ac:dyDescent="0.2">
      <c r="A591" s="1" t="s">
        <v>51</v>
      </c>
    </row>
    <row r="592" spans="1:17" ht="15" hidden="1" customHeight="1" x14ac:dyDescent="0.2">
      <c r="A592" s="1" t="s">
        <v>51</v>
      </c>
    </row>
    <row r="593" spans="1:17" ht="13.5" thickBot="1" x14ac:dyDescent="0.25">
      <c r="A593" s="1">
        <v>5</v>
      </c>
      <c r="B593" s="4" t="s">
        <v>460</v>
      </c>
      <c r="C593" s="46" t="s">
        <v>461</v>
      </c>
      <c r="D593" s="46"/>
      <c r="E593" s="46"/>
      <c r="F593" s="16"/>
      <c r="G593" s="16"/>
      <c r="H593" s="16"/>
      <c r="I593" s="16"/>
      <c r="J593" s="16"/>
    </row>
    <row r="594" spans="1:17" ht="15" hidden="1" customHeight="1" x14ac:dyDescent="0.2">
      <c r="A594" s="1" t="s">
        <v>59</v>
      </c>
    </row>
    <row r="595" spans="1:17" ht="15" hidden="1" customHeight="1" x14ac:dyDescent="0.2">
      <c r="A595" s="1" t="s">
        <v>462</v>
      </c>
    </row>
    <row r="596" spans="1:17" ht="15" hidden="1" customHeight="1" x14ac:dyDescent="0.2">
      <c r="A596" s="1" t="s">
        <v>59</v>
      </c>
    </row>
    <row r="597" spans="1:17" ht="20.45" customHeight="1" thickTop="1" thickBot="1" x14ac:dyDescent="0.25">
      <c r="A597" s="1">
        <v>9</v>
      </c>
      <c r="B597" s="7" t="s">
        <v>463</v>
      </c>
      <c r="C597" s="39" t="s">
        <v>464</v>
      </c>
      <c r="D597" s="39"/>
      <c r="E597" s="39"/>
      <c r="F597" s="8" t="s">
        <v>5</v>
      </c>
      <c r="G597" s="9">
        <v>7</v>
      </c>
      <c r="H597" s="11"/>
      <c r="I597" s="12"/>
      <c r="J597" s="10">
        <f>IF(AND(G597= "",H597= ""), 0, ROUND(ROUND(I597, 2) * ROUND(IF(H597="",G597,H597),  0), 2))</f>
        <v>0</v>
      </c>
      <c r="M597" s="6">
        <v>0.2</v>
      </c>
      <c r="Q597" s="1">
        <v>15</v>
      </c>
    </row>
    <row r="598" spans="1:17" ht="31.15" customHeight="1" thickTop="1" thickBot="1" x14ac:dyDescent="0.25">
      <c r="A598" s="1" t="s">
        <v>138</v>
      </c>
      <c r="B598" s="20"/>
      <c r="C598" s="48" t="s">
        <v>465</v>
      </c>
      <c r="D598" s="48"/>
      <c r="E598" s="48"/>
      <c r="F598" s="20"/>
      <c r="G598" s="20"/>
      <c r="H598" s="20"/>
      <c r="I598" s="20"/>
      <c r="J598" s="20"/>
    </row>
    <row r="599" spans="1:17" ht="15" hidden="1" customHeight="1" x14ac:dyDescent="0.2">
      <c r="A599" s="1" t="s">
        <v>39</v>
      </c>
    </row>
    <row r="600" spans="1:17" ht="20.45" customHeight="1" thickTop="1" thickBot="1" x14ac:dyDescent="0.25">
      <c r="A600" s="1">
        <v>9</v>
      </c>
      <c r="B600" s="7" t="s">
        <v>466</v>
      </c>
      <c r="C600" s="39" t="s">
        <v>467</v>
      </c>
      <c r="D600" s="39"/>
      <c r="E600" s="39"/>
      <c r="F600" s="8" t="s">
        <v>5</v>
      </c>
      <c r="G600" s="9">
        <v>3</v>
      </c>
      <c r="H600" s="11"/>
      <c r="I600" s="12"/>
      <c r="J600" s="10">
        <f>IF(AND(G600= "",H600= ""), 0, ROUND(ROUND(I600, 2) * ROUND(IF(H600="",G600,H600),  0), 2))</f>
        <v>0</v>
      </c>
      <c r="M600" s="6">
        <v>0.2</v>
      </c>
      <c r="Q600" s="1">
        <v>15</v>
      </c>
    </row>
    <row r="601" spans="1:17" ht="31.15" customHeight="1" thickTop="1" x14ac:dyDescent="0.2">
      <c r="A601" s="1" t="s">
        <v>138</v>
      </c>
      <c r="B601" s="20"/>
      <c r="C601" s="48" t="s">
        <v>465</v>
      </c>
      <c r="D601" s="48"/>
      <c r="E601" s="48"/>
      <c r="F601" s="20"/>
      <c r="G601" s="20"/>
      <c r="H601" s="20"/>
      <c r="I601" s="20"/>
      <c r="J601" s="20"/>
    </row>
    <row r="602" spans="1:17" ht="15" hidden="1" customHeight="1" x14ac:dyDescent="0.2">
      <c r="A602" s="1" t="s">
        <v>39</v>
      </c>
    </row>
    <row r="603" spans="1:17" ht="15" hidden="1" customHeight="1" x14ac:dyDescent="0.2">
      <c r="A603" s="1" t="s">
        <v>71</v>
      </c>
    </row>
    <row r="604" spans="1:17" ht="13.5" thickBot="1" x14ac:dyDescent="0.25">
      <c r="A604" s="1">
        <v>5</v>
      </c>
      <c r="B604" s="4" t="s">
        <v>468</v>
      </c>
      <c r="C604" s="46" t="s">
        <v>469</v>
      </c>
      <c r="D604" s="46"/>
      <c r="E604" s="46"/>
      <c r="F604" s="16"/>
      <c r="G604" s="16"/>
      <c r="H604" s="16"/>
      <c r="I604" s="16"/>
      <c r="J604" s="16"/>
    </row>
    <row r="605" spans="1:17" ht="15" hidden="1" customHeight="1" x14ac:dyDescent="0.2">
      <c r="A605" s="1" t="s">
        <v>59</v>
      </c>
    </row>
    <row r="606" spans="1:17" ht="15" hidden="1" customHeight="1" x14ac:dyDescent="0.2">
      <c r="A606" s="1" t="s">
        <v>462</v>
      </c>
    </row>
    <row r="607" spans="1:17" ht="15" hidden="1" customHeight="1" x14ac:dyDescent="0.2">
      <c r="A607" s="1" t="s">
        <v>59</v>
      </c>
    </row>
    <row r="608" spans="1:17" ht="20.45" customHeight="1" thickTop="1" thickBot="1" x14ac:dyDescent="0.25">
      <c r="A608" s="1">
        <v>9</v>
      </c>
      <c r="B608" s="7" t="s">
        <v>470</v>
      </c>
      <c r="C608" s="39" t="s">
        <v>471</v>
      </c>
      <c r="D608" s="39"/>
      <c r="E608" s="39"/>
      <c r="F608" s="8" t="s">
        <v>5</v>
      </c>
      <c r="G608" s="9">
        <v>4</v>
      </c>
      <c r="H608" s="11"/>
      <c r="I608" s="12"/>
      <c r="J608" s="10">
        <f>IF(AND(G608= "",H608= ""), 0, ROUND(ROUND(I608, 2) * ROUND(IF(H608="",G608,H608),  0), 2))</f>
        <v>0</v>
      </c>
      <c r="M608" s="6">
        <v>0.2</v>
      </c>
      <c r="Q608" s="1">
        <v>15</v>
      </c>
    </row>
    <row r="609" spans="1:17" ht="21" customHeight="1" thickTop="1" x14ac:dyDescent="0.2">
      <c r="A609" s="1" t="s">
        <v>138</v>
      </c>
      <c r="B609" s="20"/>
      <c r="C609" s="48" t="s">
        <v>472</v>
      </c>
      <c r="D609" s="48"/>
      <c r="E609" s="48"/>
      <c r="F609" s="20"/>
      <c r="G609" s="20"/>
      <c r="H609" s="20"/>
      <c r="I609" s="20"/>
      <c r="J609" s="20"/>
    </row>
    <row r="610" spans="1:17" ht="15" hidden="1" customHeight="1" x14ac:dyDescent="0.2">
      <c r="A610" s="1" t="s">
        <v>39</v>
      </c>
    </row>
    <row r="611" spans="1:17" ht="15" hidden="1" customHeight="1" x14ac:dyDescent="0.2">
      <c r="A611" s="1" t="s">
        <v>71</v>
      </c>
    </row>
    <row r="612" spans="1:17" ht="13.5" thickBot="1" x14ac:dyDescent="0.25">
      <c r="A612" s="1">
        <v>5</v>
      </c>
      <c r="B612" s="4" t="s">
        <v>473</v>
      </c>
      <c r="C612" s="46" t="s">
        <v>474</v>
      </c>
      <c r="D612" s="46"/>
      <c r="E612" s="46"/>
      <c r="F612" s="16"/>
      <c r="G612" s="16"/>
      <c r="H612" s="16"/>
      <c r="I612" s="16"/>
      <c r="J612" s="16"/>
    </row>
    <row r="613" spans="1:17" ht="15" hidden="1" customHeight="1" x14ac:dyDescent="0.2">
      <c r="A613" s="1" t="s">
        <v>59</v>
      </c>
    </row>
    <row r="614" spans="1:17" ht="15" hidden="1" customHeight="1" x14ac:dyDescent="0.2">
      <c r="A614" s="1" t="s">
        <v>59</v>
      </c>
    </row>
    <row r="615" spans="1:17" ht="20.45" customHeight="1" thickTop="1" thickBot="1" x14ac:dyDescent="0.25">
      <c r="A615" s="1">
        <v>9</v>
      </c>
      <c r="B615" s="7" t="s">
        <v>475</v>
      </c>
      <c r="C615" s="39" t="s">
        <v>476</v>
      </c>
      <c r="D615" s="39"/>
      <c r="E615" s="39"/>
      <c r="F615" s="8" t="s">
        <v>5</v>
      </c>
      <c r="G615" s="9">
        <v>3</v>
      </c>
      <c r="H615" s="11"/>
      <c r="I615" s="12"/>
      <c r="J615" s="10">
        <f>IF(AND(G615= "",H615= ""), 0, ROUND(ROUND(I615, 2) * ROUND(IF(H615="",G615,H615),  0), 2))</f>
        <v>0</v>
      </c>
      <c r="M615" s="6">
        <v>0.2</v>
      </c>
      <c r="Q615" s="1">
        <v>15</v>
      </c>
    </row>
    <row r="616" spans="1:17" ht="15" hidden="1" customHeight="1" thickTop="1" x14ac:dyDescent="0.2">
      <c r="A616" s="1" t="s">
        <v>39</v>
      </c>
    </row>
    <row r="617" spans="1:17" ht="21" customHeight="1" thickTop="1" thickBot="1" x14ac:dyDescent="0.25">
      <c r="A617" s="1">
        <v>9</v>
      </c>
      <c r="B617" s="7" t="s">
        <v>477</v>
      </c>
      <c r="C617" s="39" t="s">
        <v>478</v>
      </c>
      <c r="D617" s="39"/>
      <c r="E617" s="39"/>
      <c r="F617" s="8" t="s">
        <v>5</v>
      </c>
      <c r="G617" s="9">
        <v>4</v>
      </c>
      <c r="H617" s="11"/>
      <c r="I617" s="12"/>
      <c r="J617" s="10">
        <f>IF(AND(G617= "",H617= ""), 0, ROUND(ROUND(I617, 2) * ROUND(IF(H617="",G617,H617),  0), 2))</f>
        <v>0</v>
      </c>
      <c r="M617" s="6">
        <v>0.2</v>
      </c>
      <c r="Q617" s="1">
        <v>15</v>
      </c>
    </row>
    <row r="618" spans="1:17" ht="15" hidden="1" customHeight="1" thickTop="1" x14ac:dyDescent="0.2">
      <c r="A618" s="1" t="s">
        <v>39</v>
      </c>
    </row>
    <row r="619" spans="1:17" ht="15" hidden="1" customHeight="1" thickTop="1" x14ac:dyDescent="0.2">
      <c r="A619" s="1" t="s">
        <v>71</v>
      </c>
    </row>
    <row r="620" spans="1:17" ht="27" customHeight="1" thickTop="1" thickBot="1" x14ac:dyDescent="0.25">
      <c r="A620" s="1">
        <v>5</v>
      </c>
      <c r="B620" s="4" t="s">
        <v>479</v>
      </c>
      <c r="C620" s="46" t="s">
        <v>480</v>
      </c>
      <c r="D620" s="46"/>
      <c r="E620" s="46"/>
      <c r="F620" s="16"/>
      <c r="G620" s="16"/>
      <c r="H620" s="16"/>
      <c r="I620" s="16"/>
      <c r="J620" s="16"/>
    </row>
    <row r="621" spans="1:17" ht="15" hidden="1" customHeight="1" x14ac:dyDescent="0.2">
      <c r="A621" s="1" t="s">
        <v>59</v>
      </c>
    </row>
    <row r="622" spans="1:17" ht="12.75" thickTop="1" thickBot="1" x14ac:dyDescent="0.25">
      <c r="A622" s="1">
        <v>9</v>
      </c>
      <c r="B622" s="7" t="s">
        <v>481</v>
      </c>
      <c r="C622" s="39" t="s">
        <v>482</v>
      </c>
      <c r="D622" s="39"/>
      <c r="E622" s="39"/>
      <c r="F622" s="8" t="s">
        <v>5</v>
      </c>
      <c r="G622" s="9">
        <v>3</v>
      </c>
      <c r="H622" s="11"/>
      <c r="I622" s="12"/>
      <c r="J622" s="10">
        <f>IF(AND(G622= "",H622= ""), 0, ROUND(ROUND(I622, 2) * ROUND(IF(H622="",G622,H622),  0), 2))</f>
        <v>0</v>
      </c>
      <c r="M622" s="6">
        <v>0.2</v>
      </c>
      <c r="Q622" s="1">
        <v>15</v>
      </c>
    </row>
    <row r="623" spans="1:17" ht="15" hidden="1" customHeight="1" thickTop="1" x14ac:dyDescent="0.2">
      <c r="A623" s="1" t="s">
        <v>39</v>
      </c>
    </row>
    <row r="624" spans="1:17" ht="12.75" thickTop="1" thickBot="1" x14ac:dyDescent="0.25">
      <c r="A624" s="1">
        <v>9</v>
      </c>
      <c r="B624" s="7" t="s">
        <v>483</v>
      </c>
      <c r="C624" s="39" t="s">
        <v>484</v>
      </c>
      <c r="D624" s="39"/>
      <c r="E624" s="39"/>
      <c r="F624" s="8" t="s">
        <v>5</v>
      </c>
      <c r="G624" s="9">
        <v>4</v>
      </c>
      <c r="H624" s="11"/>
      <c r="I624" s="12"/>
      <c r="J624" s="10">
        <f>IF(AND(G624= "",H624= ""), 0, ROUND(ROUND(I624, 2) * ROUND(IF(H624="",G624,H624),  0), 2))</f>
        <v>0</v>
      </c>
      <c r="M624" s="6">
        <v>0.2</v>
      </c>
      <c r="Q624" s="1">
        <v>15</v>
      </c>
    </row>
    <row r="625" spans="1:17" ht="15" hidden="1" customHeight="1" thickTop="1" x14ac:dyDescent="0.2">
      <c r="A625" s="1" t="s">
        <v>39</v>
      </c>
    </row>
    <row r="626" spans="1:17" ht="15" hidden="1" customHeight="1" thickTop="1" x14ac:dyDescent="0.2">
      <c r="A626" s="1" t="s">
        <v>71</v>
      </c>
    </row>
    <row r="627" spans="1:17" ht="15" hidden="1" customHeight="1" thickTop="1" x14ac:dyDescent="0.2">
      <c r="A627" s="1" t="s">
        <v>54</v>
      </c>
    </row>
    <row r="628" spans="1:17" ht="28.15" customHeight="1" thickTop="1" x14ac:dyDescent="0.2">
      <c r="A628" s="1">
        <v>4</v>
      </c>
      <c r="B628" s="4" t="s">
        <v>485</v>
      </c>
      <c r="C628" s="38" t="s">
        <v>486</v>
      </c>
      <c r="D628" s="38"/>
      <c r="E628" s="38"/>
      <c r="F628" s="15"/>
      <c r="G628" s="15"/>
      <c r="H628" s="15"/>
      <c r="I628" s="15"/>
      <c r="J628" s="15"/>
    </row>
    <row r="629" spans="1:17" ht="15" hidden="1" customHeight="1" x14ac:dyDescent="0.2">
      <c r="A629" s="1" t="s">
        <v>51</v>
      </c>
    </row>
    <row r="630" spans="1:17" ht="13.5" thickBot="1" x14ac:dyDescent="0.25">
      <c r="A630" s="1">
        <v>5</v>
      </c>
      <c r="B630" s="4" t="s">
        <v>487</v>
      </c>
      <c r="C630" s="46" t="s">
        <v>488</v>
      </c>
      <c r="D630" s="46"/>
      <c r="E630" s="46"/>
      <c r="F630" s="16"/>
      <c r="G630" s="16"/>
      <c r="H630" s="16"/>
      <c r="I630" s="16"/>
      <c r="J630" s="16"/>
    </row>
    <row r="631" spans="1:17" ht="15" hidden="1" customHeight="1" x14ac:dyDescent="0.2">
      <c r="A631" s="1" t="s">
        <v>59</v>
      </c>
    </row>
    <row r="632" spans="1:17" ht="15" hidden="1" customHeight="1" x14ac:dyDescent="0.2">
      <c r="A632" s="1" t="s">
        <v>59</v>
      </c>
    </row>
    <row r="633" spans="1:17" ht="20.45" customHeight="1" thickTop="1" thickBot="1" x14ac:dyDescent="0.25">
      <c r="A633" s="1">
        <v>9</v>
      </c>
      <c r="B633" s="7" t="s">
        <v>489</v>
      </c>
      <c r="C633" s="39" t="s">
        <v>490</v>
      </c>
      <c r="D633" s="39"/>
      <c r="E633" s="39"/>
      <c r="F633" s="8" t="s">
        <v>5</v>
      </c>
      <c r="G633" s="9">
        <v>8</v>
      </c>
      <c r="H633" s="11"/>
      <c r="I633" s="12"/>
      <c r="J633" s="10">
        <f>IF(AND(G633= "",H633= ""), 0, ROUND(ROUND(I633, 2) * ROUND(IF(H633="",G633,H633),  0), 2))</f>
        <v>0</v>
      </c>
      <c r="M633" s="6">
        <v>0.2</v>
      </c>
      <c r="Q633" s="1">
        <v>15</v>
      </c>
    </row>
    <row r="634" spans="1:17" ht="21" customHeight="1" thickTop="1" thickBot="1" x14ac:dyDescent="0.25">
      <c r="A634" s="1" t="s">
        <v>138</v>
      </c>
      <c r="B634" s="20"/>
      <c r="C634" s="48" t="s">
        <v>491</v>
      </c>
      <c r="D634" s="48"/>
      <c r="E634" s="48"/>
      <c r="F634" s="20"/>
      <c r="G634" s="20"/>
      <c r="H634" s="20"/>
      <c r="I634" s="20"/>
      <c r="J634" s="20"/>
    </row>
    <row r="635" spans="1:17" ht="15" hidden="1" customHeight="1" x14ac:dyDescent="0.2">
      <c r="A635" s="1" t="s">
        <v>39</v>
      </c>
    </row>
    <row r="636" spans="1:17" ht="20.45" customHeight="1" thickTop="1" thickBot="1" x14ac:dyDescent="0.25">
      <c r="A636" s="1">
        <v>9</v>
      </c>
      <c r="B636" s="7" t="s">
        <v>492</v>
      </c>
      <c r="C636" s="39" t="s">
        <v>493</v>
      </c>
      <c r="D636" s="39"/>
      <c r="E636" s="39"/>
      <c r="F636" s="8" t="s">
        <v>5</v>
      </c>
      <c r="G636" s="9">
        <v>4</v>
      </c>
      <c r="H636" s="11"/>
      <c r="I636" s="12"/>
      <c r="J636" s="10">
        <f>IF(AND(G636= "",H636= ""), 0, ROUND(ROUND(I636, 2) * ROUND(IF(H636="",G636,H636),  0), 2))</f>
        <v>0</v>
      </c>
      <c r="M636" s="6">
        <v>0.2</v>
      </c>
      <c r="Q636" s="1">
        <v>15</v>
      </c>
    </row>
    <row r="637" spans="1:17" ht="21" customHeight="1" thickTop="1" thickBot="1" x14ac:dyDescent="0.25">
      <c r="A637" s="1" t="s">
        <v>138</v>
      </c>
      <c r="B637" s="20"/>
      <c r="C637" s="48" t="s">
        <v>491</v>
      </c>
      <c r="D637" s="48"/>
      <c r="E637" s="48"/>
      <c r="F637" s="20"/>
      <c r="G637" s="20"/>
      <c r="H637" s="20"/>
      <c r="I637" s="20"/>
      <c r="J637" s="20"/>
    </row>
    <row r="638" spans="1:17" ht="15" hidden="1" customHeight="1" x14ac:dyDescent="0.2">
      <c r="A638" s="1" t="s">
        <v>39</v>
      </c>
    </row>
    <row r="639" spans="1:17" ht="20.45" customHeight="1" thickTop="1" thickBot="1" x14ac:dyDescent="0.25">
      <c r="A639" s="1">
        <v>9</v>
      </c>
      <c r="B639" s="7" t="s">
        <v>494</v>
      </c>
      <c r="C639" s="39" t="s">
        <v>495</v>
      </c>
      <c r="D639" s="39"/>
      <c r="E639" s="39"/>
      <c r="F639" s="8" t="s">
        <v>5</v>
      </c>
      <c r="G639" s="9">
        <v>1</v>
      </c>
      <c r="H639" s="11"/>
      <c r="I639" s="12"/>
      <c r="J639" s="10">
        <f>IF(AND(G639= "",H639= ""), 0, ROUND(ROUND(I639, 2) * ROUND(IF(H639="",G639,H639),  0), 2))</f>
        <v>0</v>
      </c>
      <c r="M639" s="6">
        <v>0.2</v>
      </c>
      <c r="Q639" s="1">
        <v>15</v>
      </c>
    </row>
    <row r="640" spans="1:17" ht="21" customHeight="1" thickTop="1" x14ac:dyDescent="0.2">
      <c r="A640" s="1" t="s">
        <v>138</v>
      </c>
      <c r="B640" s="20"/>
      <c r="C640" s="48" t="s">
        <v>491</v>
      </c>
      <c r="D640" s="48"/>
      <c r="E640" s="48"/>
      <c r="F640" s="20"/>
      <c r="G640" s="20"/>
      <c r="H640" s="20"/>
      <c r="I640" s="20"/>
      <c r="J640" s="20"/>
    </row>
    <row r="641" spans="1:17" ht="15" hidden="1" customHeight="1" x14ac:dyDescent="0.2">
      <c r="A641" s="1" t="s">
        <v>39</v>
      </c>
    </row>
    <row r="642" spans="1:17" ht="15" hidden="1" customHeight="1" x14ac:dyDescent="0.2">
      <c r="A642" s="1" t="s">
        <v>71</v>
      </c>
    </row>
    <row r="643" spans="1:17" ht="13.5" thickBot="1" x14ac:dyDescent="0.25">
      <c r="A643" s="1">
        <v>5</v>
      </c>
      <c r="B643" s="4" t="s">
        <v>496</v>
      </c>
      <c r="C643" s="46" t="s">
        <v>497</v>
      </c>
      <c r="D643" s="46"/>
      <c r="E643" s="46"/>
      <c r="F643" s="16"/>
      <c r="G643" s="16"/>
      <c r="H643" s="16"/>
      <c r="I643" s="16"/>
      <c r="J643" s="16"/>
    </row>
    <row r="644" spans="1:17" ht="15" hidden="1" customHeight="1" x14ac:dyDescent="0.2">
      <c r="A644" s="1" t="s">
        <v>59</v>
      </c>
    </row>
    <row r="645" spans="1:17" ht="15" hidden="1" customHeight="1" x14ac:dyDescent="0.2">
      <c r="A645" s="1" t="s">
        <v>462</v>
      </c>
    </row>
    <row r="646" spans="1:17" ht="15" hidden="1" customHeight="1" x14ac:dyDescent="0.2">
      <c r="A646" s="1" t="s">
        <v>59</v>
      </c>
    </row>
    <row r="647" spans="1:17" ht="30.6" customHeight="1" thickTop="1" thickBot="1" x14ac:dyDescent="0.25">
      <c r="A647" s="1">
        <v>9</v>
      </c>
      <c r="B647" s="7" t="s">
        <v>498</v>
      </c>
      <c r="C647" s="39" t="s">
        <v>499</v>
      </c>
      <c r="D647" s="39"/>
      <c r="E647" s="39"/>
      <c r="F647" s="8" t="s">
        <v>38</v>
      </c>
      <c r="G647" s="9">
        <v>4</v>
      </c>
      <c r="H647" s="11"/>
      <c r="I647" s="12"/>
      <c r="J647" s="10">
        <f>IF(AND(G647= "",H647= ""), 0, ROUND(ROUND(I647, 2) * ROUND(IF(H647="",G647,H647),  0), 2))</f>
        <v>0</v>
      </c>
      <c r="M647" s="6">
        <v>0.2</v>
      </c>
      <c r="Q647" s="1">
        <v>15</v>
      </c>
    </row>
    <row r="648" spans="1:17" ht="21" customHeight="1" thickTop="1" thickBot="1" x14ac:dyDescent="0.25">
      <c r="A648" s="1" t="s">
        <v>138</v>
      </c>
      <c r="B648" s="20"/>
      <c r="C648" s="48" t="s">
        <v>500</v>
      </c>
      <c r="D648" s="48"/>
      <c r="E648" s="48"/>
      <c r="F648" s="20"/>
      <c r="G648" s="20"/>
      <c r="H648" s="20"/>
      <c r="I648" s="20"/>
      <c r="J648" s="20"/>
    </row>
    <row r="649" spans="1:17" ht="15" hidden="1" customHeight="1" x14ac:dyDescent="0.2">
      <c r="A649" s="1" t="s">
        <v>39</v>
      </c>
    </row>
    <row r="650" spans="1:17" ht="20.45" customHeight="1" thickTop="1" thickBot="1" x14ac:dyDescent="0.25">
      <c r="A650" s="1">
        <v>9</v>
      </c>
      <c r="B650" s="7" t="s">
        <v>501</v>
      </c>
      <c r="C650" s="39" t="s">
        <v>502</v>
      </c>
      <c r="D650" s="39"/>
      <c r="E650" s="39"/>
      <c r="F650" s="8" t="s">
        <v>5</v>
      </c>
      <c r="G650" s="9">
        <v>4</v>
      </c>
      <c r="H650" s="11"/>
      <c r="I650" s="12"/>
      <c r="J650" s="10">
        <f>IF(AND(G650= "",H650= ""), 0, ROUND(ROUND(I650, 2) * ROUND(IF(H650="",G650,H650),  0), 2))</f>
        <v>0</v>
      </c>
      <c r="M650" s="6">
        <v>0.2</v>
      </c>
      <c r="Q650" s="1">
        <v>15</v>
      </c>
    </row>
    <row r="651" spans="1:17" ht="21" customHeight="1" thickTop="1" x14ac:dyDescent="0.2">
      <c r="A651" s="1" t="s">
        <v>138</v>
      </c>
      <c r="B651" s="20"/>
      <c r="C651" s="48" t="s">
        <v>500</v>
      </c>
      <c r="D651" s="48"/>
      <c r="E651" s="48"/>
      <c r="F651" s="20"/>
      <c r="G651" s="20"/>
      <c r="H651" s="20"/>
      <c r="I651" s="20"/>
      <c r="J651" s="20"/>
    </row>
    <row r="652" spans="1:17" ht="15" hidden="1" customHeight="1" x14ac:dyDescent="0.2">
      <c r="A652" s="1" t="s">
        <v>39</v>
      </c>
    </row>
    <row r="653" spans="1:17" ht="15" hidden="1" customHeight="1" x14ac:dyDescent="0.2">
      <c r="A653" s="1" t="s">
        <v>71</v>
      </c>
    </row>
    <row r="654" spans="1:17" ht="26.45" customHeight="1" thickBot="1" x14ac:dyDescent="0.25">
      <c r="A654" s="1">
        <v>5</v>
      </c>
      <c r="B654" s="4" t="s">
        <v>503</v>
      </c>
      <c r="C654" s="46" t="s">
        <v>504</v>
      </c>
      <c r="D654" s="46"/>
      <c r="E654" s="46"/>
      <c r="F654" s="16"/>
      <c r="G654" s="16"/>
      <c r="H654" s="16"/>
      <c r="I654" s="16"/>
      <c r="J654" s="16"/>
    </row>
    <row r="655" spans="1:17" ht="15" hidden="1" customHeight="1" x14ac:dyDescent="0.2">
      <c r="A655" s="1" t="s">
        <v>59</v>
      </c>
    </row>
    <row r="656" spans="1:17" ht="12.75" thickTop="1" thickBot="1" x14ac:dyDescent="0.25">
      <c r="A656" s="1">
        <v>9</v>
      </c>
      <c r="B656" s="7" t="s">
        <v>505</v>
      </c>
      <c r="C656" s="39" t="s">
        <v>506</v>
      </c>
      <c r="D656" s="39"/>
      <c r="E656" s="39"/>
      <c r="F656" s="8" t="s">
        <v>38</v>
      </c>
      <c r="G656" s="9">
        <v>4</v>
      </c>
      <c r="H656" s="11"/>
      <c r="I656" s="12"/>
      <c r="J656" s="10">
        <f>IF(AND(G656= "",H656= ""), 0, ROUND(ROUND(I656, 2) * ROUND(IF(H656="",G656,H656),  0), 2))</f>
        <v>0</v>
      </c>
      <c r="M656" s="6">
        <v>0.2</v>
      </c>
      <c r="Q656" s="1">
        <v>15</v>
      </c>
    </row>
    <row r="657" spans="1:17" ht="15" hidden="1" customHeight="1" thickTop="1" x14ac:dyDescent="0.2">
      <c r="A657" s="1" t="s">
        <v>99</v>
      </c>
      <c r="C657" s="1" t="s">
        <v>147</v>
      </c>
    </row>
    <row r="658" spans="1:17" ht="15" hidden="1" customHeight="1" thickTop="1" x14ac:dyDescent="0.2">
      <c r="A658" s="1" t="s">
        <v>39</v>
      </c>
    </row>
    <row r="659" spans="1:17" ht="15" hidden="1" customHeight="1" thickTop="1" x14ac:dyDescent="0.2">
      <c r="A659" s="1" t="s">
        <v>71</v>
      </c>
    </row>
    <row r="660" spans="1:17" ht="15" hidden="1" customHeight="1" thickTop="1" x14ac:dyDescent="0.2">
      <c r="A660" s="1" t="s">
        <v>54</v>
      </c>
    </row>
    <row r="661" spans="1:17" ht="28.15" customHeight="1" thickTop="1" x14ac:dyDescent="0.2">
      <c r="A661" s="1">
        <v>4</v>
      </c>
      <c r="B661" s="4" t="s">
        <v>507</v>
      </c>
      <c r="C661" s="38" t="s">
        <v>508</v>
      </c>
      <c r="D661" s="38"/>
      <c r="E661" s="38"/>
      <c r="F661" s="15"/>
      <c r="G661" s="15"/>
      <c r="H661" s="15"/>
      <c r="I661" s="15"/>
      <c r="J661" s="15"/>
    </row>
    <row r="662" spans="1:17" ht="15" hidden="1" customHeight="1" x14ac:dyDescent="0.2">
      <c r="A662" s="1" t="s">
        <v>51</v>
      </c>
    </row>
    <row r="663" spans="1:17" ht="13.5" thickBot="1" x14ac:dyDescent="0.25">
      <c r="A663" s="1">
        <v>5</v>
      </c>
      <c r="B663" s="4" t="s">
        <v>509</v>
      </c>
      <c r="C663" s="46" t="s">
        <v>510</v>
      </c>
      <c r="D663" s="46"/>
      <c r="E663" s="46"/>
      <c r="F663" s="16"/>
      <c r="G663" s="16"/>
      <c r="H663" s="16"/>
      <c r="I663" s="16"/>
      <c r="J663" s="16"/>
    </row>
    <row r="664" spans="1:17" ht="15" hidden="1" customHeight="1" x14ac:dyDescent="0.2">
      <c r="A664" s="1" t="s">
        <v>59</v>
      </c>
    </row>
    <row r="665" spans="1:17" ht="15" hidden="1" customHeight="1" x14ac:dyDescent="0.2">
      <c r="A665" s="1" t="s">
        <v>462</v>
      </c>
    </row>
    <row r="666" spans="1:17" ht="15" hidden="1" customHeight="1" x14ac:dyDescent="0.2">
      <c r="A666" s="1" t="s">
        <v>59</v>
      </c>
    </row>
    <row r="667" spans="1:17" ht="12.75" thickTop="1" thickBot="1" x14ac:dyDescent="0.25">
      <c r="A667" s="1">
        <v>9</v>
      </c>
      <c r="B667" s="7" t="s">
        <v>511</v>
      </c>
      <c r="C667" s="39" t="s">
        <v>512</v>
      </c>
      <c r="D667" s="39"/>
      <c r="E667" s="39"/>
      <c r="F667" s="8" t="s">
        <v>5</v>
      </c>
      <c r="G667" s="9">
        <v>1</v>
      </c>
      <c r="H667" s="11"/>
      <c r="I667" s="12"/>
      <c r="J667" s="10">
        <f>IF(AND(G667= "",H667= ""), 0, ROUND(ROUND(I667, 2) * ROUND(IF(H667="",G667,H667),  0), 2))</f>
        <v>0</v>
      </c>
      <c r="M667" s="6">
        <v>0.2</v>
      </c>
      <c r="Q667" s="1">
        <v>15</v>
      </c>
    </row>
    <row r="668" spans="1:17" ht="15" hidden="1" customHeight="1" thickTop="1" x14ac:dyDescent="0.2">
      <c r="A668" s="1" t="s">
        <v>39</v>
      </c>
    </row>
    <row r="669" spans="1:17" ht="15" hidden="1" customHeight="1" thickTop="1" x14ac:dyDescent="0.2">
      <c r="A669" s="1" t="s">
        <v>71</v>
      </c>
    </row>
    <row r="670" spans="1:17" ht="15" hidden="1" customHeight="1" thickTop="1" x14ac:dyDescent="0.2">
      <c r="A670" s="1" t="s">
        <v>54</v>
      </c>
    </row>
    <row r="671" spans="1:17" ht="15.75" thickTop="1" x14ac:dyDescent="0.2">
      <c r="A671" s="1">
        <v>4</v>
      </c>
      <c r="B671" s="4" t="s">
        <v>513</v>
      </c>
      <c r="C671" s="38" t="s">
        <v>514</v>
      </c>
      <c r="D671" s="38"/>
      <c r="E671" s="38"/>
      <c r="F671" s="15"/>
      <c r="G671" s="15"/>
      <c r="H671" s="15"/>
      <c r="I671" s="15"/>
      <c r="J671" s="15"/>
    </row>
    <row r="672" spans="1:17" ht="15" hidden="1" customHeight="1" x14ac:dyDescent="0.2">
      <c r="A672" s="1" t="s">
        <v>51</v>
      </c>
    </row>
    <row r="673" spans="1:17" ht="15" hidden="1" customHeight="1" x14ac:dyDescent="0.2">
      <c r="A673" s="1" t="s">
        <v>51</v>
      </c>
    </row>
    <row r="674" spans="1:17" ht="15" hidden="1" customHeight="1" x14ac:dyDescent="0.2">
      <c r="A674" s="1" t="s">
        <v>393</v>
      </c>
    </row>
    <row r="675" spans="1:17" ht="15" hidden="1" customHeight="1" x14ac:dyDescent="0.2">
      <c r="A675" s="1" t="s">
        <v>51</v>
      </c>
    </row>
    <row r="676" spans="1:17" ht="15" hidden="1" customHeight="1" x14ac:dyDescent="0.2">
      <c r="A676" s="1" t="s">
        <v>51</v>
      </c>
    </row>
    <row r="677" spans="1:17" ht="15" hidden="1" customHeight="1" x14ac:dyDescent="0.2">
      <c r="A677" s="1" t="s">
        <v>51</v>
      </c>
    </row>
    <row r="678" spans="1:17" ht="15" hidden="1" customHeight="1" x14ac:dyDescent="0.2">
      <c r="A678" s="1" t="s">
        <v>51</v>
      </c>
    </row>
    <row r="679" spans="1:17" ht="13.5" thickBot="1" x14ac:dyDescent="0.25">
      <c r="A679" s="1">
        <v>5</v>
      </c>
      <c r="B679" s="4" t="s">
        <v>515</v>
      </c>
      <c r="C679" s="46" t="s">
        <v>516</v>
      </c>
      <c r="D679" s="46"/>
      <c r="E679" s="46"/>
      <c r="F679" s="16"/>
      <c r="G679" s="16"/>
      <c r="H679" s="16"/>
      <c r="I679" s="16"/>
      <c r="J679" s="16"/>
    </row>
    <row r="680" spans="1:17" ht="30.6" customHeight="1" thickTop="1" thickBot="1" x14ac:dyDescent="0.25">
      <c r="A680" s="1">
        <v>9</v>
      </c>
      <c r="B680" s="7" t="s">
        <v>517</v>
      </c>
      <c r="C680" s="39" t="s">
        <v>518</v>
      </c>
      <c r="D680" s="39"/>
      <c r="E680" s="39"/>
      <c r="F680" s="8" t="s">
        <v>38</v>
      </c>
      <c r="G680" s="9">
        <v>1</v>
      </c>
      <c r="H680" s="11"/>
      <c r="I680" s="12"/>
      <c r="J680" s="10">
        <f>IF(AND(G680= "",H680= ""), 0, ROUND(ROUND(I680, 2) * ROUND(IF(H680="",G680,H680),  0), 2))</f>
        <v>0</v>
      </c>
      <c r="M680" s="6">
        <v>0.2</v>
      </c>
      <c r="Q680" s="1">
        <v>15</v>
      </c>
    </row>
    <row r="681" spans="1:17" ht="15" hidden="1" customHeight="1" thickTop="1" x14ac:dyDescent="0.2">
      <c r="A681" s="1" t="s">
        <v>148</v>
      </c>
      <c r="C681" s="1" t="s">
        <v>149</v>
      </c>
    </row>
    <row r="682" spans="1:17" ht="15" hidden="1" customHeight="1" thickTop="1" x14ac:dyDescent="0.2">
      <c r="A682" s="1" t="s">
        <v>39</v>
      </c>
    </row>
    <row r="683" spans="1:17" ht="31.15" customHeight="1" thickTop="1" thickBot="1" x14ac:dyDescent="0.25">
      <c r="A683" s="1">
        <v>9</v>
      </c>
      <c r="B683" s="7" t="s">
        <v>519</v>
      </c>
      <c r="C683" s="39" t="s">
        <v>520</v>
      </c>
      <c r="D683" s="39"/>
      <c r="E683" s="39"/>
      <c r="F683" s="8" t="s">
        <v>38</v>
      </c>
      <c r="G683" s="9">
        <v>1</v>
      </c>
      <c r="H683" s="11"/>
      <c r="I683" s="12"/>
      <c r="J683" s="10">
        <f>IF(AND(G683= "",H683= ""), 0, ROUND(ROUND(I683, 2) * ROUND(IF(H683="",G683,H683),  0), 2))</f>
        <v>0</v>
      </c>
      <c r="M683" s="6">
        <v>0.2</v>
      </c>
      <c r="Q683" s="1">
        <v>15</v>
      </c>
    </row>
    <row r="684" spans="1:17" ht="15" hidden="1" customHeight="1" thickTop="1" x14ac:dyDescent="0.2">
      <c r="A684" s="1" t="s">
        <v>39</v>
      </c>
    </row>
    <row r="685" spans="1:17" ht="15" hidden="1" customHeight="1" thickTop="1" x14ac:dyDescent="0.2">
      <c r="A685" s="1" t="s">
        <v>71</v>
      </c>
    </row>
    <row r="686" spans="1:17" ht="14.25" thickTop="1" thickBot="1" x14ac:dyDescent="0.25">
      <c r="A686" s="1">
        <v>5</v>
      </c>
      <c r="B686" s="4" t="s">
        <v>521</v>
      </c>
      <c r="C686" s="46" t="s">
        <v>522</v>
      </c>
      <c r="D686" s="46"/>
      <c r="E686" s="46"/>
      <c r="F686" s="16"/>
      <c r="G686" s="16"/>
      <c r="H686" s="16"/>
      <c r="I686" s="16"/>
      <c r="J686" s="16"/>
    </row>
    <row r="687" spans="1:17" ht="30.6" customHeight="1" thickTop="1" thickBot="1" x14ac:dyDescent="0.25">
      <c r="A687" s="1">
        <v>9</v>
      </c>
      <c r="B687" s="7" t="s">
        <v>523</v>
      </c>
      <c r="C687" s="39" t="s">
        <v>524</v>
      </c>
      <c r="D687" s="39"/>
      <c r="E687" s="39"/>
      <c r="F687" s="8" t="s">
        <v>38</v>
      </c>
      <c r="G687" s="9">
        <v>1</v>
      </c>
      <c r="H687" s="11"/>
      <c r="I687" s="12"/>
      <c r="J687" s="10">
        <f>IF(AND(G687= "",H687= ""), 0, ROUND(ROUND(I687, 2) * ROUND(IF(H687="",G687,H687),  0), 2))</f>
        <v>0</v>
      </c>
      <c r="M687" s="6">
        <v>0.2</v>
      </c>
      <c r="Q687" s="1">
        <v>15</v>
      </c>
    </row>
    <row r="688" spans="1:17" ht="15" hidden="1" customHeight="1" thickTop="1" x14ac:dyDescent="0.2">
      <c r="A688" s="1" t="s">
        <v>148</v>
      </c>
      <c r="C688" s="1" t="s">
        <v>149</v>
      </c>
    </row>
    <row r="689" spans="1:17" ht="15" hidden="1" customHeight="1" thickTop="1" x14ac:dyDescent="0.2">
      <c r="A689" s="1" t="s">
        <v>39</v>
      </c>
    </row>
    <row r="690" spans="1:17" ht="21" customHeight="1" thickTop="1" thickBot="1" x14ac:dyDescent="0.25">
      <c r="A690" s="1">
        <v>9</v>
      </c>
      <c r="B690" s="7" t="s">
        <v>525</v>
      </c>
      <c r="C690" s="39" t="s">
        <v>526</v>
      </c>
      <c r="D690" s="39"/>
      <c r="E690" s="39"/>
      <c r="F690" s="8" t="s">
        <v>62</v>
      </c>
      <c r="G690" s="17">
        <v>0</v>
      </c>
      <c r="H690" s="18"/>
      <c r="I690" s="12"/>
      <c r="J690" s="10">
        <f>IF(AND(G690= "",H690= ""), 0, ROUND(ROUND(I690, 2) * ROUND(IF(H690="",G690,H690),  3), 2))</f>
        <v>0</v>
      </c>
      <c r="M690" s="6">
        <v>0.2</v>
      </c>
      <c r="Q690" s="1">
        <v>15</v>
      </c>
    </row>
    <row r="691" spans="1:17" ht="15" hidden="1" customHeight="1" thickTop="1" x14ac:dyDescent="0.2">
      <c r="A691" s="1" t="s">
        <v>148</v>
      </c>
      <c r="C691" s="1" t="s">
        <v>149</v>
      </c>
    </row>
    <row r="692" spans="1:17" ht="15" hidden="1" customHeight="1" thickTop="1" x14ac:dyDescent="0.2">
      <c r="A692" s="1" t="s">
        <v>39</v>
      </c>
    </row>
    <row r="693" spans="1:17" ht="15" hidden="1" customHeight="1" thickTop="1" x14ac:dyDescent="0.2">
      <c r="A693" s="1" t="s">
        <v>71</v>
      </c>
    </row>
    <row r="694" spans="1:17" ht="14.25" thickTop="1" thickBot="1" x14ac:dyDescent="0.25">
      <c r="A694" s="1">
        <v>5</v>
      </c>
      <c r="B694" s="4" t="s">
        <v>527</v>
      </c>
      <c r="C694" s="46" t="s">
        <v>528</v>
      </c>
      <c r="D694" s="46"/>
      <c r="E694" s="46"/>
      <c r="F694" s="16"/>
      <c r="G694" s="16"/>
      <c r="H694" s="16"/>
      <c r="I694" s="16"/>
      <c r="J694" s="16"/>
    </row>
    <row r="695" spans="1:17" ht="15" hidden="1" customHeight="1" x14ac:dyDescent="0.2">
      <c r="A695" s="1" t="s">
        <v>59</v>
      </c>
    </row>
    <row r="696" spans="1:17" ht="20.45" customHeight="1" thickTop="1" thickBot="1" x14ac:dyDescent="0.25">
      <c r="A696" s="1">
        <v>9</v>
      </c>
      <c r="B696" s="7" t="s">
        <v>529</v>
      </c>
      <c r="C696" s="39" t="s">
        <v>530</v>
      </c>
      <c r="D696" s="39"/>
      <c r="E696" s="39"/>
      <c r="F696" s="8" t="s">
        <v>38</v>
      </c>
      <c r="G696" s="9">
        <v>1</v>
      </c>
      <c r="H696" s="11"/>
      <c r="I696" s="12"/>
      <c r="J696" s="10">
        <f>IF(AND(G696= "",H696= ""), 0, ROUND(ROUND(I696, 2) * ROUND(IF(H696="",G696,H696),  0), 2))</f>
        <v>0</v>
      </c>
      <c r="M696" s="6">
        <v>0.2</v>
      </c>
      <c r="Q696" s="1">
        <v>15</v>
      </c>
    </row>
    <row r="697" spans="1:17" ht="15" hidden="1" customHeight="1" thickTop="1" x14ac:dyDescent="0.2">
      <c r="A697" s="1" t="s">
        <v>39</v>
      </c>
    </row>
    <row r="698" spans="1:17" ht="12.75" thickTop="1" thickBot="1" x14ac:dyDescent="0.25">
      <c r="A698" s="1">
        <v>9</v>
      </c>
      <c r="B698" s="7" t="s">
        <v>531</v>
      </c>
      <c r="C698" s="39" t="s">
        <v>532</v>
      </c>
      <c r="D698" s="39"/>
      <c r="E698" s="39"/>
      <c r="F698" s="8" t="s">
        <v>5</v>
      </c>
      <c r="G698" s="9">
        <v>1</v>
      </c>
      <c r="H698" s="11"/>
      <c r="I698" s="12"/>
      <c r="J698" s="10">
        <f>IF(AND(G698= "",H698= ""), 0, ROUND(ROUND(I698, 2) * ROUND(IF(H698="",G698,H698),  0), 2))</f>
        <v>0</v>
      </c>
      <c r="M698" s="6">
        <v>0.2</v>
      </c>
      <c r="Q698" s="1">
        <v>15</v>
      </c>
    </row>
    <row r="699" spans="1:17" ht="15" hidden="1" customHeight="1" thickTop="1" x14ac:dyDescent="0.2">
      <c r="A699" s="1" t="s">
        <v>39</v>
      </c>
    </row>
    <row r="700" spans="1:17" ht="15" hidden="1" customHeight="1" thickTop="1" x14ac:dyDescent="0.2">
      <c r="A700" s="1" t="s">
        <v>71</v>
      </c>
    </row>
    <row r="701" spans="1:17" ht="15" hidden="1" customHeight="1" thickTop="1" x14ac:dyDescent="0.2">
      <c r="A701" s="1" t="s">
        <v>54</v>
      </c>
    </row>
    <row r="702" spans="1:17" ht="16.5" thickTop="1" thickBot="1" x14ac:dyDescent="0.25">
      <c r="A702" s="1">
        <v>4</v>
      </c>
      <c r="B702" s="4" t="s">
        <v>533</v>
      </c>
      <c r="C702" s="38" t="s">
        <v>534</v>
      </c>
      <c r="D702" s="38"/>
      <c r="E702" s="38"/>
      <c r="F702" s="15"/>
      <c r="G702" s="15"/>
      <c r="H702" s="15"/>
      <c r="I702" s="15"/>
      <c r="J702" s="15"/>
    </row>
    <row r="703" spans="1:17" ht="15" hidden="1" customHeight="1" x14ac:dyDescent="0.2">
      <c r="A703" s="1" t="s">
        <v>51</v>
      </c>
    </row>
    <row r="704" spans="1:17" ht="15" hidden="1" customHeight="1" x14ac:dyDescent="0.2">
      <c r="A704" s="1" t="s">
        <v>51</v>
      </c>
    </row>
    <row r="705" spans="1:17" ht="15" hidden="1" customHeight="1" x14ac:dyDescent="0.2">
      <c r="A705" s="1" t="s">
        <v>51</v>
      </c>
    </row>
    <row r="706" spans="1:17" ht="12.75" thickTop="1" thickBot="1" x14ac:dyDescent="0.25">
      <c r="A706" s="1">
        <v>9</v>
      </c>
      <c r="B706" s="7" t="s">
        <v>535</v>
      </c>
      <c r="C706" s="39" t="s">
        <v>536</v>
      </c>
      <c r="D706" s="39"/>
      <c r="E706" s="39"/>
      <c r="F706" s="8" t="s">
        <v>38</v>
      </c>
      <c r="G706" s="9">
        <v>1</v>
      </c>
      <c r="H706" s="11"/>
      <c r="I706" s="12"/>
      <c r="J706" s="10">
        <f>IF(AND(G706= "",H706= ""), 0, ROUND(ROUND(I706, 2) * ROUND(IF(H706="",G706,H706),  0), 2))</f>
        <v>0</v>
      </c>
      <c r="M706" s="6">
        <v>0.2</v>
      </c>
      <c r="Q706" s="1">
        <v>15</v>
      </c>
    </row>
    <row r="707" spans="1:17" ht="15" hidden="1" customHeight="1" thickTop="1" x14ac:dyDescent="0.2">
      <c r="A707" s="1" t="s">
        <v>39</v>
      </c>
    </row>
    <row r="708" spans="1:17" ht="12.75" thickTop="1" thickBot="1" x14ac:dyDescent="0.25">
      <c r="A708" s="1">
        <v>9</v>
      </c>
      <c r="B708" s="7" t="s">
        <v>537</v>
      </c>
      <c r="C708" s="39" t="s">
        <v>538</v>
      </c>
      <c r="D708" s="39"/>
      <c r="E708" s="39"/>
      <c r="F708" s="8" t="s">
        <v>38</v>
      </c>
      <c r="G708" s="9">
        <v>1</v>
      </c>
      <c r="H708" s="11"/>
      <c r="I708" s="12"/>
      <c r="J708" s="10">
        <f>IF(AND(G708= "",H708= ""), 0, ROUND(ROUND(I708, 2) * ROUND(IF(H708="",G708,H708),  0), 2))</f>
        <v>0</v>
      </c>
      <c r="M708" s="6">
        <v>0.2</v>
      </c>
      <c r="Q708" s="1">
        <v>15</v>
      </c>
    </row>
    <row r="709" spans="1:17" ht="15" hidden="1" customHeight="1" thickTop="1" x14ac:dyDescent="0.2">
      <c r="A709" s="1" t="s">
        <v>39</v>
      </c>
    </row>
    <row r="710" spans="1:17" ht="12.75" thickTop="1" thickBot="1" x14ac:dyDescent="0.25">
      <c r="A710" s="1">
        <v>9</v>
      </c>
      <c r="B710" s="7" t="s">
        <v>539</v>
      </c>
      <c r="C710" s="39" t="s">
        <v>540</v>
      </c>
      <c r="D710" s="39"/>
      <c r="E710" s="39"/>
      <c r="F710" s="8" t="s">
        <v>541</v>
      </c>
      <c r="G710" s="17">
        <v>0</v>
      </c>
      <c r="H710" s="18"/>
      <c r="I710" s="12"/>
      <c r="J710" s="10">
        <f>IF(AND(G710= "",H710= ""), 0, ROUND(ROUND(I710, 2) * ROUND(IF(H710="",G710,H710),  3), 2))</f>
        <v>0</v>
      </c>
      <c r="M710" s="6">
        <v>0.2</v>
      </c>
      <c r="Q710" s="1">
        <v>15</v>
      </c>
    </row>
    <row r="711" spans="1:17" ht="15" hidden="1" customHeight="1" thickTop="1" x14ac:dyDescent="0.2">
      <c r="A711" s="1" t="s">
        <v>542</v>
      </c>
    </row>
    <row r="712" spans="1:17" ht="15" hidden="1" customHeight="1" thickTop="1" x14ac:dyDescent="0.2">
      <c r="A712" s="1" t="s">
        <v>39</v>
      </c>
    </row>
    <row r="713" spans="1:17" ht="15" hidden="1" customHeight="1" thickTop="1" x14ac:dyDescent="0.2">
      <c r="A713" s="1" t="s">
        <v>54</v>
      </c>
    </row>
    <row r="714" spans="1:17" ht="16.5" thickTop="1" thickBot="1" x14ac:dyDescent="0.25">
      <c r="A714" s="1">
        <v>4</v>
      </c>
      <c r="B714" s="4" t="s">
        <v>543</v>
      </c>
      <c r="C714" s="38" t="s">
        <v>544</v>
      </c>
      <c r="D714" s="38"/>
      <c r="E714" s="38"/>
      <c r="F714" s="15"/>
      <c r="G714" s="15"/>
      <c r="H714" s="15"/>
      <c r="I714" s="15"/>
      <c r="J714" s="15"/>
    </row>
    <row r="715" spans="1:17" ht="15" hidden="1" customHeight="1" x14ac:dyDescent="0.2">
      <c r="A715" s="1" t="s">
        <v>51</v>
      </c>
    </row>
    <row r="716" spans="1:17" ht="12.75" thickTop="1" thickBot="1" x14ac:dyDescent="0.25">
      <c r="A716" s="1">
        <v>9</v>
      </c>
      <c r="B716" s="7" t="s">
        <v>545</v>
      </c>
      <c r="C716" s="39" t="s">
        <v>536</v>
      </c>
      <c r="D716" s="39"/>
      <c r="E716" s="39"/>
      <c r="F716" s="8" t="s">
        <v>38</v>
      </c>
      <c r="G716" s="9">
        <v>1</v>
      </c>
      <c r="H716" s="11"/>
      <c r="I716" s="12"/>
      <c r="J716" s="10">
        <f>IF(AND(G716= "",H716= ""), 0, ROUND(ROUND(I716, 2) * ROUND(IF(H716="",G716,H716),  0), 2))</f>
        <v>0</v>
      </c>
      <c r="M716" s="6">
        <v>0.2</v>
      </c>
      <c r="Q716" s="1">
        <v>15</v>
      </c>
    </row>
    <row r="717" spans="1:17" ht="15" hidden="1" customHeight="1" thickTop="1" x14ac:dyDescent="0.2">
      <c r="A717" s="1" t="s">
        <v>39</v>
      </c>
    </row>
    <row r="718" spans="1:17" ht="12.75" thickTop="1" thickBot="1" x14ac:dyDescent="0.25">
      <c r="A718" s="1">
        <v>9</v>
      </c>
      <c r="B718" s="7" t="s">
        <v>546</v>
      </c>
      <c r="C718" s="39" t="s">
        <v>547</v>
      </c>
      <c r="D718" s="39"/>
      <c r="E718" s="39"/>
      <c r="F718" s="8" t="s">
        <v>38</v>
      </c>
      <c r="G718" s="9">
        <v>1</v>
      </c>
      <c r="H718" s="11"/>
      <c r="I718" s="12"/>
      <c r="J718" s="10">
        <f>IF(AND(G718= "",H718= ""), 0, ROUND(ROUND(I718, 2) * ROUND(IF(H718="",G718,H718),  0), 2))</f>
        <v>0</v>
      </c>
      <c r="M718" s="6">
        <v>0.2</v>
      </c>
      <c r="Q718" s="1">
        <v>15</v>
      </c>
    </row>
    <row r="719" spans="1:17" ht="15" hidden="1" customHeight="1" thickTop="1" x14ac:dyDescent="0.2">
      <c r="A719" s="1" t="s">
        <v>39</v>
      </c>
    </row>
    <row r="720" spans="1:17" ht="12.75" thickTop="1" thickBot="1" x14ac:dyDescent="0.25">
      <c r="A720" s="1">
        <v>9</v>
      </c>
      <c r="B720" s="7" t="s">
        <v>548</v>
      </c>
      <c r="C720" s="39" t="s">
        <v>540</v>
      </c>
      <c r="D720" s="39"/>
      <c r="E720" s="39"/>
      <c r="F720" s="8" t="s">
        <v>541</v>
      </c>
      <c r="G720" s="17">
        <v>0</v>
      </c>
      <c r="H720" s="18"/>
      <c r="I720" s="12"/>
      <c r="J720" s="10">
        <f>IF(AND(G720= "",H720= ""), 0, ROUND(ROUND(I720, 2) * ROUND(IF(H720="",G720,H720),  3), 2))</f>
        <v>0</v>
      </c>
      <c r="M720" s="6">
        <v>0.2</v>
      </c>
      <c r="Q720" s="1">
        <v>15</v>
      </c>
    </row>
    <row r="721" spans="1:17" ht="15" hidden="1" customHeight="1" thickTop="1" x14ac:dyDescent="0.2">
      <c r="A721" s="1" t="s">
        <v>542</v>
      </c>
    </row>
    <row r="722" spans="1:17" ht="15" hidden="1" customHeight="1" thickTop="1" x14ac:dyDescent="0.2">
      <c r="A722" s="1" t="s">
        <v>39</v>
      </c>
    </row>
    <row r="723" spans="1:17" ht="15" hidden="1" customHeight="1" thickTop="1" x14ac:dyDescent="0.2">
      <c r="A723" s="1" t="s">
        <v>54</v>
      </c>
    </row>
    <row r="724" spans="1:17" ht="15.75" thickTop="1" x14ac:dyDescent="0.2">
      <c r="A724" s="1">
        <v>4</v>
      </c>
      <c r="B724" s="4" t="s">
        <v>549</v>
      </c>
      <c r="C724" s="38" t="s">
        <v>550</v>
      </c>
      <c r="D724" s="38"/>
      <c r="E724" s="38"/>
      <c r="F724" s="15"/>
      <c r="G724" s="15"/>
      <c r="H724" s="15"/>
      <c r="I724" s="15"/>
      <c r="J724" s="15"/>
    </row>
    <row r="725" spans="1:17" ht="15" hidden="1" customHeight="1" x14ac:dyDescent="0.2">
      <c r="A725" s="1" t="s">
        <v>51</v>
      </c>
    </row>
    <row r="726" spans="1:17" ht="13.5" thickBot="1" x14ac:dyDescent="0.25">
      <c r="A726" s="1">
        <v>5</v>
      </c>
      <c r="B726" s="4" t="s">
        <v>551</v>
      </c>
      <c r="C726" s="46" t="s">
        <v>552</v>
      </c>
      <c r="D726" s="46"/>
      <c r="E726" s="46"/>
      <c r="F726" s="16"/>
      <c r="G726" s="16"/>
      <c r="H726" s="16"/>
      <c r="I726" s="16"/>
      <c r="J726" s="16"/>
    </row>
    <row r="727" spans="1:17" ht="15" hidden="1" customHeight="1" x14ac:dyDescent="0.2">
      <c r="A727" s="1" t="s">
        <v>59</v>
      </c>
    </row>
    <row r="728" spans="1:17" ht="15" hidden="1" customHeight="1" x14ac:dyDescent="0.2">
      <c r="A728" s="1" t="s">
        <v>59</v>
      </c>
    </row>
    <row r="729" spans="1:17" ht="15" hidden="1" customHeight="1" x14ac:dyDescent="0.2">
      <c r="A729" s="1" t="s">
        <v>59</v>
      </c>
    </row>
    <row r="730" spans="1:17" ht="15" hidden="1" customHeight="1" x14ac:dyDescent="0.2">
      <c r="A730" s="1" t="s">
        <v>59</v>
      </c>
    </row>
    <row r="731" spans="1:17" ht="20.45" customHeight="1" thickTop="1" thickBot="1" x14ac:dyDescent="0.25">
      <c r="A731" s="1">
        <v>9</v>
      </c>
      <c r="B731" s="7" t="s">
        <v>553</v>
      </c>
      <c r="C731" s="39" t="s">
        <v>554</v>
      </c>
      <c r="D731" s="39"/>
      <c r="E731" s="39"/>
      <c r="F731" s="8" t="s">
        <v>541</v>
      </c>
      <c r="G731" s="17">
        <v>0</v>
      </c>
      <c r="H731" s="18"/>
      <c r="I731" s="12"/>
      <c r="J731" s="10">
        <f>IF(AND(G731= "",H731= ""), 0, ROUND(ROUND(I731, 2) * ROUND(IF(H731="",G731,H731),  3), 2))</f>
        <v>0</v>
      </c>
      <c r="M731" s="6">
        <v>0.2</v>
      </c>
      <c r="Q731" s="1">
        <v>15</v>
      </c>
    </row>
    <row r="732" spans="1:17" ht="15" hidden="1" customHeight="1" thickTop="1" x14ac:dyDescent="0.2">
      <c r="A732" s="1" t="s">
        <v>39</v>
      </c>
    </row>
    <row r="733" spans="1:17" ht="15" hidden="1" customHeight="1" thickTop="1" x14ac:dyDescent="0.2">
      <c r="A733" s="1" t="s">
        <v>71</v>
      </c>
    </row>
    <row r="734" spans="1:17" ht="13.5" thickTop="1" x14ac:dyDescent="0.2">
      <c r="A734" s="1">
        <v>5</v>
      </c>
      <c r="B734" s="4" t="s">
        <v>555</v>
      </c>
      <c r="C734" s="46" t="s">
        <v>366</v>
      </c>
      <c r="D734" s="46"/>
      <c r="E734" s="46"/>
      <c r="F734" s="16"/>
      <c r="G734" s="16"/>
      <c r="H734" s="16"/>
      <c r="I734" s="16"/>
      <c r="J734" s="16"/>
    </row>
    <row r="735" spans="1:17" ht="15" hidden="1" customHeight="1" x14ac:dyDescent="0.2">
      <c r="A735" s="1" t="s">
        <v>59</v>
      </c>
    </row>
    <row r="736" spans="1:17" ht="26.45" customHeight="1" thickBot="1" x14ac:dyDescent="0.25">
      <c r="A736" s="1">
        <v>6</v>
      </c>
      <c r="B736" s="4" t="s">
        <v>556</v>
      </c>
      <c r="C736" s="47" t="s">
        <v>557</v>
      </c>
      <c r="D736" s="47"/>
      <c r="E736" s="47"/>
      <c r="F736" s="19"/>
      <c r="G736" s="19"/>
      <c r="H736" s="19"/>
      <c r="I736" s="19"/>
      <c r="J736" s="19"/>
    </row>
    <row r="737" spans="1:17" ht="15" hidden="1" customHeight="1" x14ac:dyDescent="0.2">
      <c r="A737" s="1" t="s">
        <v>96</v>
      </c>
    </row>
    <row r="738" spans="1:17" ht="12.75" thickTop="1" thickBot="1" x14ac:dyDescent="0.25">
      <c r="A738" s="1">
        <v>9</v>
      </c>
      <c r="B738" s="7" t="s">
        <v>558</v>
      </c>
      <c r="C738" s="39" t="s">
        <v>559</v>
      </c>
      <c r="D738" s="39"/>
      <c r="E738" s="39"/>
      <c r="F738" s="8" t="s">
        <v>5</v>
      </c>
      <c r="G738" s="9">
        <v>1</v>
      </c>
      <c r="H738" s="11"/>
      <c r="I738" s="12"/>
      <c r="J738" s="10">
        <f>IF(AND(G738= "",H738= ""), 0, ROUND(ROUND(I738, 2) * ROUND(IF(H738="",G738,H738),  0), 2))</f>
        <v>0</v>
      </c>
      <c r="M738" s="6">
        <v>0.2</v>
      </c>
      <c r="Q738" s="1">
        <v>15</v>
      </c>
    </row>
    <row r="739" spans="1:17" ht="12.75" thickTop="1" thickBot="1" x14ac:dyDescent="0.25">
      <c r="A739" s="1" t="s">
        <v>138</v>
      </c>
      <c r="B739" s="20"/>
      <c r="C739" s="48" t="s">
        <v>560</v>
      </c>
      <c r="D739" s="48"/>
      <c r="E739" s="48"/>
      <c r="F739" s="20"/>
      <c r="G739" s="20"/>
      <c r="H739" s="20"/>
      <c r="I739" s="20"/>
      <c r="J739" s="20"/>
    </row>
    <row r="740" spans="1:17" ht="15" hidden="1" customHeight="1" x14ac:dyDescent="0.2">
      <c r="A740" s="1" t="s">
        <v>39</v>
      </c>
    </row>
    <row r="741" spans="1:17" ht="20.45" customHeight="1" thickTop="1" thickBot="1" x14ac:dyDescent="0.25">
      <c r="A741" s="1">
        <v>9</v>
      </c>
      <c r="B741" s="7" t="s">
        <v>561</v>
      </c>
      <c r="C741" s="39" t="s">
        <v>562</v>
      </c>
      <c r="D741" s="39"/>
      <c r="E741" s="39"/>
      <c r="F741" s="8" t="s">
        <v>5</v>
      </c>
      <c r="G741" s="9">
        <v>2</v>
      </c>
      <c r="H741" s="11"/>
      <c r="I741" s="12"/>
      <c r="J741" s="10">
        <f>IF(AND(G741= "",H741= ""), 0, ROUND(ROUND(I741, 2) * ROUND(IF(H741="",G741,H741),  0), 2))</f>
        <v>0</v>
      </c>
      <c r="M741" s="6">
        <v>0.2</v>
      </c>
      <c r="Q741" s="1">
        <v>15</v>
      </c>
    </row>
    <row r="742" spans="1:17" ht="12.75" thickTop="1" thickBot="1" x14ac:dyDescent="0.25">
      <c r="A742" s="1" t="s">
        <v>138</v>
      </c>
      <c r="B742" s="20"/>
      <c r="C742" s="48" t="s">
        <v>563</v>
      </c>
      <c r="D742" s="48"/>
      <c r="E742" s="48"/>
      <c r="F742" s="20"/>
      <c r="G742" s="20"/>
      <c r="H742" s="20"/>
      <c r="I742" s="20"/>
      <c r="J742" s="20"/>
    </row>
    <row r="743" spans="1:17" ht="15" hidden="1" customHeight="1" x14ac:dyDescent="0.2">
      <c r="A743" s="1" t="s">
        <v>39</v>
      </c>
    </row>
    <row r="744" spans="1:17" ht="20.45" customHeight="1" thickTop="1" thickBot="1" x14ac:dyDescent="0.25">
      <c r="A744" s="1">
        <v>9</v>
      </c>
      <c r="B744" s="7" t="s">
        <v>564</v>
      </c>
      <c r="C744" s="39" t="s">
        <v>565</v>
      </c>
      <c r="D744" s="39"/>
      <c r="E744" s="39"/>
      <c r="F744" s="8" t="s">
        <v>38</v>
      </c>
      <c r="G744" s="9">
        <v>2</v>
      </c>
      <c r="H744" s="11"/>
      <c r="I744" s="12"/>
      <c r="J744" s="10">
        <f>IF(AND(G744= "",H744= ""), 0, ROUND(ROUND(I744, 2) * ROUND(IF(H744="",G744,H744),  0), 2))</f>
        <v>0</v>
      </c>
      <c r="M744" s="6">
        <v>0.2</v>
      </c>
      <c r="Q744" s="1">
        <v>15</v>
      </c>
    </row>
    <row r="745" spans="1:17" ht="15" hidden="1" customHeight="1" thickTop="1" x14ac:dyDescent="0.2">
      <c r="A745" s="1" t="s">
        <v>39</v>
      </c>
    </row>
    <row r="746" spans="1:17" ht="15" hidden="1" customHeight="1" thickTop="1" x14ac:dyDescent="0.2">
      <c r="A746" s="1" t="s">
        <v>105</v>
      </c>
    </row>
    <row r="747" spans="1:17" ht="27" customHeight="1" thickTop="1" thickBot="1" x14ac:dyDescent="0.25">
      <c r="A747" s="1">
        <v>6</v>
      </c>
      <c r="B747" s="4" t="s">
        <v>566</v>
      </c>
      <c r="C747" s="47" t="s">
        <v>567</v>
      </c>
      <c r="D747" s="47"/>
      <c r="E747" s="47"/>
      <c r="F747" s="19"/>
      <c r="G747" s="19"/>
      <c r="H747" s="19"/>
      <c r="I747" s="19"/>
      <c r="J747" s="19"/>
    </row>
    <row r="748" spans="1:17" ht="15" hidden="1" customHeight="1" x14ac:dyDescent="0.2">
      <c r="A748" s="1" t="s">
        <v>96</v>
      </c>
    </row>
    <row r="749" spans="1:17" ht="15" hidden="1" customHeight="1" x14ac:dyDescent="0.2">
      <c r="A749" s="1" t="s">
        <v>96</v>
      </c>
    </row>
    <row r="750" spans="1:17" ht="12.75" thickTop="1" thickBot="1" x14ac:dyDescent="0.25">
      <c r="A750" s="1">
        <v>9</v>
      </c>
      <c r="B750" s="7" t="s">
        <v>568</v>
      </c>
      <c r="C750" s="39" t="s">
        <v>569</v>
      </c>
      <c r="D750" s="39"/>
      <c r="E750" s="39"/>
      <c r="F750" s="8" t="s">
        <v>5</v>
      </c>
      <c r="G750" s="9">
        <v>2</v>
      </c>
      <c r="H750" s="11"/>
      <c r="I750" s="12"/>
      <c r="J750" s="10">
        <f>IF(AND(G750= "",H750= ""), 0, ROUND(ROUND(I750, 2) * ROUND(IF(H750="",G750,H750),  0), 2))</f>
        <v>0</v>
      </c>
      <c r="M750" s="6">
        <v>0.2</v>
      </c>
      <c r="Q750" s="1">
        <v>15</v>
      </c>
    </row>
    <row r="751" spans="1:17" ht="12.75" thickTop="1" thickBot="1" x14ac:dyDescent="0.25">
      <c r="A751" s="1" t="s">
        <v>138</v>
      </c>
      <c r="B751" s="20"/>
      <c r="C751" s="48" t="s">
        <v>570</v>
      </c>
      <c r="D751" s="48"/>
      <c r="E751" s="48"/>
      <c r="F751" s="20"/>
      <c r="G751" s="20"/>
      <c r="H751" s="20"/>
      <c r="I751" s="20"/>
      <c r="J751" s="20"/>
    </row>
    <row r="752" spans="1:17" ht="15" hidden="1" customHeight="1" x14ac:dyDescent="0.2">
      <c r="A752" s="1" t="s">
        <v>39</v>
      </c>
    </row>
    <row r="753" spans="1:17" ht="20.45" customHeight="1" thickTop="1" thickBot="1" x14ac:dyDescent="0.25">
      <c r="A753" s="1">
        <v>9</v>
      </c>
      <c r="B753" s="7" t="s">
        <v>571</v>
      </c>
      <c r="C753" s="39" t="s">
        <v>572</v>
      </c>
      <c r="D753" s="39"/>
      <c r="E753" s="39"/>
      <c r="F753" s="8" t="s">
        <v>5</v>
      </c>
      <c r="G753" s="9">
        <v>4</v>
      </c>
      <c r="H753" s="11"/>
      <c r="I753" s="12"/>
      <c r="J753" s="10">
        <f>IF(AND(G753= "",H753= ""), 0, ROUND(ROUND(I753, 2) * ROUND(IF(H753="",G753,H753),  0), 2))</f>
        <v>0</v>
      </c>
      <c r="M753" s="6">
        <v>0.2</v>
      </c>
      <c r="Q753" s="1">
        <v>15</v>
      </c>
    </row>
    <row r="754" spans="1:17" ht="15" hidden="1" customHeight="1" thickTop="1" x14ac:dyDescent="0.2">
      <c r="A754" s="1" t="s">
        <v>39</v>
      </c>
    </row>
    <row r="755" spans="1:17" ht="21" customHeight="1" thickTop="1" thickBot="1" x14ac:dyDescent="0.25">
      <c r="A755" s="1">
        <v>9</v>
      </c>
      <c r="B755" s="7" t="s">
        <v>573</v>
      </c>
      <c r="C755" s="39" t="s">
        <v>574</v>
      </c>
      <c r="D755" s="39"/>
      <c r="E755" s="39"/>
      <c r="F755" s="8" t="s">
        <v>38</v>
      </c>
      <c r="G755" s="9">
        <v>4</v>
      </c>
      <c r="H755" s="11"/>
      <c r="I755" s="12"/>
      <c r="J755" s="10">
        <f>IF(AND(G755= "",H755= ""), 0, ROUND(ROUND(I755, 2) * ROUND(IF(H755="",G755,H755),  0), 2))</f>
        <v>0</v>
      </c>
      <c r="M755" s="6">
        <v>0.2</v>
      </c>
      <c r="Q755" s="1">
        <v>15</v>
      </c>
    </row>
    <row r="756" spans="1:17" ht="15" hidden="1" customHeight="1" thickTop="1" x14ac:dyDescent="0.2">
      <c r="A756" s="1" t="s">
        <v>39</v>
      </c>
    </row>
    <row r="757" spans="1:17" ht="15" hidden="1" customHeight="1" thickTop="1" x14ac:dyDescent="0.2">
      <c r="A757" s="1" t="s">
        <v>105</v>
      </c>
    </row>
    <row r="758" spans="1:17" ht="15" hidden="1" customHeight="1" thickTop="1" x14ac:dyDescent="0.2">
      <c r="A758" s="1" t="s">
        <v>71</v>
      </c>
    </row>
    <row r="759" spans="1:17" ht="15" hidden="1" customHeight="1" thickTop="1" x14ac:dyDescent="0.2">
      <c r="A759" s="1" t="s">
        <v>54</v>
      </c>
    </row>
    <row r="760" spans="1:17" ht="15.75" thickTop="1" x14ac:dyDescent="0.2">
      <c r="A760" s="1">
        <v>4</v>
      </c>
      <c r="B760" s="4" t="s">
        <v>575</v>
      </c>
      <c r="C760" s="38" t="s">
        <v>576</v>
      </c>
      <c r="D760" s="38"/>
      <c r="E760" s="38"/>
      <c r="F760" s="15"/>
      <c r="G760" s="15"/>
      <c r="H760" s="15"/>
      <c r="I760" s="15"/>
      <c r="J760" s="15"/>
    </row>
    <row r="761" spans="1:17" ht="15" hidden="1" customHeight="1" x14ac:dyDescent="0.2">
      <c r="A761" s="1" t="s">
        <v>51</v>
      </c>
    </row>
    <row r="762" spans="1:17" ht="13.5" thickBot="1" x14ac:dyDescent="0.25">
      <c r="A762" s="1">
        <v>5</v>
      </c>
      <c r="B762" s="4" t="s">
        <v>577</v>
      </c>
      <c r="C762" s="46" t="s">
        <v>578</v>
      </c>
      <c r="D762" s="46"/>
      <c r="E762" s="46"/>
      <c r="F762" s="16"/>
      <c r="G762" s="16"/>
      <c r="H762" s="16"/>
      <c r="I762" s="16"/>
      <c r="J762" s="16"/>
    </row>
    <row r="763" spans="1:17" ht="15" hidden="1" customHeight="1" x14ac:dyDescent="0.2">
      <c r="A763" s="1" t="s">
        <v>59</v>
      </c>
    </row>
    <row r="764" spans="1:17" ht="15" hidden="1" customHeight="1" x14ac:dyDescent="0.2">
      <c r="A764" s="1" t="s">
        <v>59</v>
      </c>
    </row>
    <row r="765" spans="1:17" ht="15" hidden="1" customHeight="1" x14ac:dyDescent="0.2">
      <c r="A765" s="1" t="s">
        <v>59</v>
      </c>
    </row>
    <row r="766" spans="1:17" ht="15" hidden="1" customHeight="1" x14ac:dyDescent="0.2">
      <c r="A766" s="1" t="s">
        <v>59</v>
      </c>
    </row>
    <row r="767" spans="1:17" ht="20.45" customHeight="1" thickTop="1" thickBot="1" x14ac:dyDescent="0.25">
      <c r="A767" s="1">
        <v>9</v>
      </c>
      <c r="B767" s="7" t="s">
        <v>579</v>
      </c>
      <c r="C767" s="39" t="s">
        <v>554</v>
      </c>
      <c r="D767" s="39"/>
      <c r="E767" s="39"/>
      <c r="F767" s="8" t="s">
        <v>541</v>
      </c>
      <c r="G767" s="17">
        <v>0</v>
      </c>
      <c r="H767" s="18"/>
      <c r="I767" s="12"/>
      <c r="J767" s="10">
        <f>IF(AND(G767= "",H767= ""), 0, ROUND(ROUND(I767, 2) * ROUND(IF(H767="",G767,H767),  3), 2))</f>
        <v>0</v>
      </c>
      <c r="M767" s="6">
        <v>0.2</v>
      </c>
      <c r="Q767" s="1">
        <v>15</v>
      </c>
    </row>
    <row r="768" spans="1:17" ht="15" hidden="1" customHeight="1" thickTop="1" x14ac:dyDescent="0.2">
      <c r="A768" s="1" t="s">
        <v>39</v>
      </c>
    </row>
    <row r="769" spans="1:17" ht="15" hidden="1" customHeight="1" thickTop="1" x14ac:dyDescent="0.2">
      <c r="A769" s="1" t="s">
        <v>71</v>
      </c>
    </row>
    <row r="770" spans="1:17" ht="13.5" thickTop="1" x14ac:dyDescent="0.2">
      <c r="A770" s="1">
        <v>5</v>
      </c>
      <c r="B770" s="4" t="s">
        <v>580</v>
      </c>
      <c r="C770" s="46" t="s">
        <v>366</v>
      </c>
      <c r="D770" s="46"/>
      <c r="E770" s="46"/>
      <c r="F770" s="16"/>
      <c r="G770" s="16"/>
      <c r="H770" s="16"/>
      <c r="I770" s="16"/>
      <c r="J770" s="16"/>
    </row>
    <row r="771" spans="1:17" ht="15" hidden="1" customHeight="1" x14ac:dyDescent="0.2">
      <c r="A771" s="1" t="s">
        <v>59</v>
      </c>
    </row>
    <row r="772" spans="1:17" ht="13.5" thickBot="1" x14ac:dyDescent="0.25">
      <c r="A772" s="1">
        <v>6</v>
      </c>
      <c r="B772" s="4" t="s">
        <v>581</v>
      </c>
      <c r="C772" s="47" t="s">
        <v>582</v>
      </c>
      <c r="D772" s="47"/>
      <c r="E772" s="47"/>
      <c r="F772" s="19"/>
      <c r="G772" s="19"/>
      <c r="H772" s="19"/>
      <c r="I772" s="19"/>
      <c r="J772" s="19"/>
    </row>
    <row r="773" spans="1:17" ht="15" hidden="1" customHeight="1" x14ac:dyDescent="0.2">
      <c r="A773" s="1" t="s">
        <v>96</v>
      </c>
    </row>
    <row r="774" spans="1:17" ht="12.75" thickTop="1" thickBot="1" x14ac:dyDescent="0.25">
      <c r="A774" s="1">
        <v>9</v>
      </c>
      <c r="B774" s="7" t="s">
        <v>583</v>
      </c>
      <c r="C774" s="39" t="s">
        <v>584</v>
      </c>
      <c r="D774" s="39"/>
      <c r="E774" s="39"/>
      <c r="F774" s="8" t="s">
        <v>5</v>
      </c>
      <c r="G774" s="9">
        <v>1</v>
      </c>
      <c r="H774" s="11"/>
      <c r="I774" s="12"/>
      <c r="J774" s="10">
        <f>IF(AND(G774= "",H774= ""), 0, ROUND(ROUND(I774, 2) * ROUND(IF(H774="",G774,H774),  0), 2))</f>
        <v>0</v>
      </c>
      <c r="M774" s="6">
        <v>0.2</v>
      </c>
      <c r="Q774" s="1">
        <v>15</v>
      </c>
    </row>
    <row r="775" spans="1:17" ht="12.75" thickTop="1" thickBot="1" x14ac:dyDescent="0.25">
      <c r="A775" s="1" t="s">
        <v>138</v>
      </c>
      <c r="B775" s="20"/>
      <c r="C775" s="48" t="s">
        <v>585</v>
      </c>
      <c r="D775" s="48"/>
      <c r="E775" s="48"/>
      <c r="F775" s="20"/>
      <c r="G775" s="20"/>
      <c r="H775" s="20"/>
      <c r="I775" s="20"/>
      <c r="J775" s="20"/>
    </row>
    <row r="776" spans="1:17" ht="15" hidden="1" customHeight="1" x14ac:dyDescent="0.2">
      <c r="A776" s="1" t="s">
        <v>39</v>
      </c>
    </row>
    <row r="777" spans="1:17" ht="20.45" customHeight="1" thickTop="1" thickBot="1" x14ac:dyDescent="0.25">
      <c r="A777" s="1">
        <v>9</v>
      </c>
      <c r="B777" s="7" t="s">
        <v>586</v>
      </c>
      <c r="C777" s="39" t="s">
        <v>587</v>
      </c>
      <c r="D777" s="39"/>
      <c r="E777" s="39"/>
      <c r="F777" s="8" t="s">
        <v>5</v>
      </c>
      <c r="G777" s="9">
        <v>1</v>
      </c>
      <c r="H777" s="11"/>
      <c r="I777" s="12"/>
      <c r="J777" s="10">
        <f>IF(AND(G777= "",H777= ""), 0, ROUND(ROUND(I777, 2) * ROUND(IF(H777="",G777,H777),  0), 2))</f>
        <v>0</v>
      </c>
      <c r="M777" s="6">
        <v>0.2</v>
      </c>
      <c r="Q777" s="1">
        <v>15</v>
      </c>
    </row>
    <row r="778" spans="1:17" ht="12.75" thickTop="1" thickBot="1" x14ac:dyDescent="0.25">
      <c r="A778" s="1" t="s">
        <v>138</v>
      </c>
      <c r="B778" s="20"/>
      <c r="C778" s="48" t="s">
        <v>588</v>
      </c>
      <c r="D778" s="48"/>
      <c r="E778" s="48"/>
      <c r="F778" s="20"/>
      <c r="G778" s="20"/>
      <c r="H778" s="20"/>
      <c r="I778" s="20"/>
      <c r="J778" s="20"/>
    </row>
    <row r="779" spans="1:17" ht="15" hidden="1" customHeight="1" x14ac:dyDescent="0.2">
      <c r="A779" s="1" t="s">
        <v>39</v>
      </c>
    </row>
    <row r="780" spans="1:17" ht="20.45" customHeight="1" thickTop="1" thickBot="1" x14ac:dyDescent="0.25">
      <c r="A780" s="1">
        <v>9</v>
      </c>
      <c r="B780" s="7" t="s">
        <v>589</v>
      </c>
      <c r="C780" s="39" t="s">
        <v>590</v>
      </c>
      <c r="D780" s="39"/>
      <c r="E780" s="39"/>
      <c r="F780" s="8" t="s">
        <v>5</v>
      </c>
      <c r="G780" s="9">
        <v>1</v>
      </c>
      <c r="H780" s="11"/>
      <c r="I780" s="12"/>
      <c r="J780" s="10">
        <f>IF(AND(G780= "",H780= ""), 0, ROUND(ROUND(I780, 2) * ROUND(IF(H780="",G780,H780),  0), 2))</f>
        <v>0</v>
      </c>
      <c r="M780" s="6">
        <v>0.2</v>
      </c>
      <c r="Q780" s="1">
        <v>15</v>
      </c>
    </row>
    <row r="781" spans="1:17" ht="12.75" thickTop="1" thickBot="1" x14ac:dyDescent="0.25">
      <c r="A781" s="1" t="s">
        <v>138</v>
      </c>
      <c r="B781" s="20"/>
      <c r="C781" s="48" t="s">
        <v>591</v>
      </c>
      <c r="D781" s="48"/>
      <c r="E781" s="48"/>
      <c r="F781" s="20"/>
      <c r="G781" s="20"/>
      <c r="H781" s="20"/>
      <c r="I781" s="20"/>
      <c r="J781" s="20"/>
    </row>
    <row r="782" spans="1:17" ht="15" hidden="1" customHeight="1" x14ac:dyDescent="0.2">
      <c r="A782" s="1" t="s">
        <v>39</v>
      </c>
    </row>
    <row r="783" spans="1:17" ht="20.45" customHeight="1" thickTop="1" thickBot="1" x14ac:dyDescent="0.25">
      <c r="A783" s="1">
        <v>9</v>
      </c>
      <c r="B783" s="7" t="s">
        <v>592</v>
      </c>
      <c r="C783" s="39" t="s">
        <v>565</v>
      </c>
      <c r="D783" s="39"/>
      <c r="E783" s="39"/>
      <c r="F783" s="8" t="s">
        <v>38</v>
      </c>
      <c r="G783" s="9">
        <v>2</v>
      </c>
      <c r="H783" s="11"/>
      <c r="I783" s="12"/>
      <c r="J783" s="10">
        <f>IF(AND(G783= "",H783= ""), 0, ROUND(ROUND(I783, 2) * ROUND(IF(H783="",G783,H783),  0), 2))</f>
        <v>0</v>
      </c>
      <c r="M783" s="6">
        <v>0.2</v>
      </c>
      <c r="Q783" s="1">
        <v>15</v>
      </c>
    </row>
    <row r="784" spans="1:17" ht="15" hidden="1" customHeight="1" thickTop="1" x14ac:dyDescent="0.2">
      <c r="A784" s="1" t="s">
        <v>39</v>
      </c>
    </row>
    <row r="785" spans="1:17" ht="15" hidden="1" customHeight="1" thickTop="1" x14ac:dyDescent="0.2">
      <c r="A785" s="1" t="s">
        <v>105</v>
      </c>
    </row>
    <row r="786" spans="1:17" ht="27" customHeight="1" thickTop="1" thickBot="1" x14ac:dyDescent="0.25">
      <c r="A786" s="1">
        <v>6</v>
      </c>
      <c r="B786" s="4" t="s">
        <v>593</v>
      </c>
      <c r="C786" s="47" t="s">
        <v>567</v>
      </c>
      <c r="D786" s="47"/>
      <c r="E786" s="47"/>
      <c r="F786" s="19"/>
      <c r="G786" s="19"/>
      <c r="H786" s="19"/>
      <c r="I786" s="19"/>
      <c r="J786" s="19"/>
    </row>
    <row r="787" spans="1:17" ht="15" hidden="1" customHeight="1" x14ac:dyDescent="0.2">
      <c r="A787" s="1" t="s">
        <v>96</v>
      </c>
    </row>
    <row r="788" spans="1:17" ht="15" hidden="1" customHeight="1" x14ac:dyDescent="0.2">
      <c r="A788" s="1" t="s">
        <v>96</v>
      </c>
    </row>
    <row r="789" spans="1:17" ht="12.75" thickTop="1" thickBot="1" x14ac:dyDescent="0.25">
      <c r="A789" s="1">
        <v>9</v>
      </c>
      <c r="B789" s="7" t="s">
        <v>594</v>
      </c>
      <c r="C789" s="39" t="s">
        <v>569</v>
      </c>
      <c r="D789" s="39"/>
      <c r="E789" s="39"/>
      <c r="F789" s="8" t="s">
        <v>38</v>
      </c>
      <c r="G789" s="9">
        <v>2</v>
      </c>
      <c r="H789" s="11"/>
      <c r="I789" s="12"/>
      <c r="J789" s="10">
        <f>IF(AND(G789= "",H789= ""), 0, ROUND(ROUND(I789, 2) * ROUND(IF(H789="",G789,H789),  0), 2))</f>
        <v>0</v>
      </c>
      <c r="M789" s="6">
        <v>0.2</v>
      </c>
      <c r="Q789" s="1">
        <v>15</v>
      </c>
    </row>
    <row r="790" spans="1:17" ht="12.75" thickTop="1" thickBot="1" x14ac:dyDescent="0.25">
      <c r="A790" s="1" t="s">
        <v>138</v>
      </c>
      <c r="B790" s="20"/>
      <c r="C790" s="48" t="s">
        <v>595</v>
      </c>
      <c r="D790" s="48"/>
      <c r="E790" s="48"/>
      <c r="F790" s="20"/>
      <c r="G790" s="20"/>
      <c r="H790" s="20"/>
      <c r="I790" s="20"/>
      <c r="J790" s="20"/>
    </row>
    <row r="791" spans="1:17" ht="15" hidden="1" customHeight="1" x14ac:dyDescent="0.2">
      <c r="A791" s="1" t="s">
        <v>39</v>
      </c>
    </row>
    <row r="792" spans="1:17" ht="20.45" customHeight="1" thickTop="1" thickBot="1" x14ac:dyDescent="0.25">
      <c r="A792" s="1">
        <v>9</v>
      </c>
      <c r="B792" s="7" t="s">
        <v>596</v>
      </c>
      <c r="C792" s="39" t="s">
        <v>597</v>
      </c>
      <c r="D792" s="39"/>
      <c r="E792" s="39"/>
      <c r="F792" s="8" t="s">
        <v>5</v>
      </c>
      <c r="G792" s="9">
        <v>2</v>
      </c>
      <c r="H792" s="11"/>
      <c r="I792" s="12"/>
      <c r="J792" s="10">
        <f>IF(AND(G792= "",H792= ""), 0, ROUND(ROUND(I792, 2) * ROUND(IF(H792="",G792,H792),  0), 2))</f>
        <v>0</v>
      </c>
      <c r="M792" s="6">
        <v>0.2</v>
      </c>
      <c r="Q792" s="1">
        <v>15</v>
      </c>
    </row>
    <row r="793" spans="1:17" ht="12.75" thickTop="1" thickBot="1" x14ac:dyDescent="0.25">
      <c r="A793" s="1" t="s">
        <v>138</v>
      </c>
      <c r="B793" s="20"/>
      <c r="C793" s="48" t="s">
        <v>598</v>
      </c>
      <c r="D793" s="48"/>
      <c r="E793" s="48"/>
      <c r="F793" s="20"/>
      <c r="G793" s="20"/>
      <c r="H793" s="20"/>
      <c r="I793" s="20"/>
      <c r="J793" s="20"/>
    </row>
    <row r="794" spans="1:17" ht="15" hidden="1" customHeight="1" x14ac:dyDescent="0.2">
      <c r="A794" s="1" t="s">
        <v>39</v>
      </c>
    </row>
    <row r="795" spans="1:17" ht="20.45" customHeight="1" thickTop="1" thickBot="1" x14ac:dyDescent="0.25">
      <c r="A795" s="1">
        <v>9</v>
      </c>
      <c r="B795" s="7" t="s">
        <v>599</v>
      </c>
      <c r="C795" s="39" t="s">
        <v>574</v>
      </c>
      <c r="D795" s="39"/>
      <c r="E795" s="39"/>
      <c r="F795" s="8" t="s">
        <v>38</v>
      </c>
      <c r="G795" s="9">
        <v>4</v>
      </c>
      <c r="H795" s="11"/>
      <c r="I795" s="12"/>
      <c r="J795" s="10">
        <f>IF(AND(G795= "",H795= ""), 0, ROUND(ROUND(I795, 2) * ROUND(IF(H795="",G795,H795),  0), 2))</f>
        <v>0</v>
      </c>
      <c r="M795" s="6">
        <v>0.2</v>
      </c>
      <c r="Q795" s="1">
        <v>15</v>
      </c>
    </row>
    <row r="796" spans="1:17" ht="15" hidden="1" customHeight="1" thickTop="1" x14ac:dyDescent="0.2">
      <c r="A796" s="1" t="s">
        <v>39</v>
      </c>
    </row>
    <row r="797" spans="1:17" ht="15" hidden="1" customHeight="1" thickTop="1" x14ac:dyDescent="0.2">
      <c r="A797" s="1" t="s">
        <v>105</v>
      </c>
    </row>
    <row r="798" spans="1:17" ht="15" hidden="1" customHeight="1" thickTop="1" x14ac:dyDescent="0.2">
      <c r="A798" s="1" t="s">
        <v>71</v>
      </c>
    </row>
    <row r="799" spans="1:17" ht="15" hidden="1" customHeight="1" thickTop="1" x14ac:dyDescent="0.2">
      <c r="A799" s="1" t="s">
        <v>54</v>
      </c>
    </row>
    <row r="800" spans="1:17" ht="15.75" thickTop="1" x14ac:dyDescent="0.2">
      <c r="A800" s="1">
        <v>4</v>
      </c>
      <c r="B800" s="4" t="s">
        <v>600</v>
      </c>
      <c r="C800" s="38" t="s">
        <v>601</v>
      </c>
      <c r="D800" s="38"/>
      <c r="E800" s="38"/>
      <c r="F800" s="15"/>
      <c r="G800" s="15"/>
      <c r="H800" s="15"/>
      <c r="I800" s="15"/>
      <c r="J800" s="15"/>
    </row>
    <row r="801" spans="1:17" ht="13.5" thickBot="1" x14ac:dyDescent="0.25">
      <c r="A801" s="1">
        <v>5</v>
      </c>
      <c r="B801" s="4" t="s">
        <v>602</v>
      </c>
      <c r="C801" s="46" t="s">
        <v>603</v>
      </c>
      <c r="D801" s="46"/>
      <c r="E801" s="46"/>
      <c r="F801" s="16"/>
      <c r="G801" s="16"/>
      <c r="H801" s="16"/>
      <c r="I801" s="16"/>
      <c r="J801" s="16"/>
    </row>
    <row r="802" spans="1:17" ht="15" hidden="1" customHeight="1" x14ac:dyDescent="0.2">
      <c r="A802" s="1" t="s">
        <v>59</v>
      </c>
    </row>
    <row r="803" spans="1:17" ht="12.75" thickTop="1" thickBot="1" x14ac:dyDescent="0.25">
      <c r="A803" s="1">
        <v>9</v>
      </c>
      <c r="B803" s="7" t="s">
        <v>604</v>
      </c>
      <c r="C803" s="39" t="s">
        <v>603</v>
      </c>
      <c r="D803" s="39"/>
      <c r="E803" s="39"/>
      <c r="F803" s="8" t="s">
        <v>38</v>
      </c>
      <c r="G803" s="9">
        <v>1</v>
      </c>
      <c r="H803" s="11"/>
      <c r="I803" s="12"/>
      <c r="J803" s="10">
        <f>IF(AND(G803= "",H803= ""), 0, ROUND(ROUND(I803, 2) * ROUND(IF(H803="",G803,H803),  0), 2))</f>
        <v>0</v>
      </c>
      <c r="M803" s="6">
        <v>0.2</v>
      </c>
      <c r="Q803" s="1">
        <v>15</v>
      </c>
    </row>
    <row r="804" spans="1:17" ht="15" hidden="1" customHeight="1" thickTop="1" x14ac:dyDescent="0.2">
      <c r="A804" s="1" t="s">
        <v>39</v>
      </c>
    </row>
    <row r="805" spans="1:17" ht="15" hidden="1" customHeight="1" thickTop="1" x14ac:dyDescent="0.2">
      <c r="A805" s="1" t="s">
        <v>71</v>
      </c>
    </row>
    <row r="806" spans="1:17" ht="15" hidden="1" customHeight="1" thickTop="1" x14ac:dyDescent="0.2">
      <c r="A806" s="1" t="s">
        <v>54</v>
      </c>
    </row>
    <row r="807" spans="1:17" ht="15.75" thickTop="1" x14ac:dyDescent="0.2">
      <c r="A807" s="1">
        <v>4</v>
      </c>
      <c r="B807" s="4" t="s">
        <v>605</v>
      </c>
      <c r="C807" s="38" t="s">
        <v>606</v>
      </c>
      <c r="D807" s="38"/>
      <c r="E807" s="38"/>
      <c r="F807" s="15"/>
      <c r="G807" s="15"/>
      <c r="H807" s="15"/>
      <c r="I807" s="15"/>
      <c r="J807" s="15"/>
    </row>
    <row r="808" spans="1:17" ht="13.5" thickBot="1" x14ac:dyDescent="0.25">
      <c r="A808" s="1">
        <v>5</v>
      </c>
      <c r="B808" s="4" t="s">
        <v>607</v>
      </c>
      <c r="C808" s="46" t="s">
        <v>603</v>
      </c>
      <c r="D808" s="46"/>
      <c r="E808" s="46"/>
      <c r="F808" s="16"/>
      <c r="G808" s="16"/>
      <c r="H808" s="16"/>
      <c r="I808" s="16"/>
      <c r="J808" s="16"/>
    </row>
    <row r="809" spans="1:17" ht="15" hidden="1" customHeight="1" x14ac:dyDescent="0.2">
      <c r="A809" s="1" t="s">
        <v>59</v>
      </c>
    </row>
    <row r="810" spans="1:17" ht="12.75" thickTop="1" thickBot="1" x14ac:dyDescent="0.25">
      <c r="A810" s="1">
        <v>9</v>
      </c>
      <c r="B810" s="7" t="s">
        <v>608</v>
      </c>
      <c r="C810" s="39" t="s">
        <v>603</v>
      </c>
      <c r="D810" s="39"/>
      <c r="E810" s="39"/>
      <c r="F810" s="8" t="s">
        <v>38</v>
      </c>
      <c r="G810" s="9">
        <v>1</v>
      </c>
      <c r="H810" s="11"/>
      <c r="I810" s="12"/>
      <c r="J810" s="10">
        <f>IF(AND(G810= "",H810= ""), 0, ROUND(ROUND(I810, 2) * ROUND(IF(H810="",G810,H810),  0), 2))</f>
        <v>0</v>
      </c>
      <c r="M810" s="6">
        <v>0.2</v>
      </c>
      <c r="Q810" s="1">
        <v>15</v>
      </c>
    </row>
    <row r="811" spans="1:17" ht="15" hidden="1" customHeight="1" thickTop="1" x14ac:dyDescent="0.2">
      <c r="A811" s="1" t="s">
        <v>542</v>
      </c>
    </row>
    <row r="812" spans="1:17" ht="15" hidden="1" customHeight="1" thickTop="1" x14ac:dyDescent="0.2">
      <c r="A812" s="1" t="s">
        <v>39</v>
      </c>
    </row>
    <row r="813" spans="1:17" ht="15" hidden="1" customHeight="1" thickTop="1" x14ac:dyDescent="0.2">
      <c r="A813" s="1" t="s">
        <v>71</v>
      </c>
    </row>
    <row r="814" spans="1:17" ht="15" hidden="1" customHeight="1" thickTop="1" x14ac:dyDescent="0.2">
      <c r="A814" s="1" t="s">
        <v>54</v>
      </c>
    </row>
    <row r="815" spans="1:17" ht="28.15" customHeight="1" thickTop="1" thickBot="1" x14ac:dyDescent="0.25">
      <c r="A815" s="1">
        <v>4</v>
      </c>
      <c r="B815" s="4" t="s">
        <v>609</v>
      </c>
      <c r="C815" s="38" t="s">
        <v>610</v>
      </c>
      <c r="D815" s="38"/>
      <c r="E815" s="38"/>
      <c r="F815" s="15"/>
      <c r="G815" s="15"/>
      <c r="H815" s="15"/>
      <c r="I815" s="15"/>
      <c r="J815" s="15"/>
    </row>
    <row r="816" spans="1:17" ht="15" hidden="1" customHeight="1" x14ac:dyDescent="0.2">
      <c r="A816" s="1" t="s">
        <v>51</v>
      </c>
    </row>
    <row r="817" spans="1:17" ht="15" hidden="1" customHeight="1" x14ac:dyDescent="0.2">
      <c r="A817" s="1" t="s">
        <v>393</v>
      </c>
    </row>
    <row r="818" spans="1:17" ht="12.75" thickTop="1" thickBot="1" x14ac:dyDescent="0.25">
      <c r="A818" s="1">
        <v>9</v>
      </c>
      <c r="B818" s="7" t="s">
        <v>611</v>
      </c>
      <c r="C818" s="39" t="s">
        <v>612</v>
      </c>
      <c r="D818" s="39"/>
      <c r="E818" s="39"/>
      <c r="F818" s="8" t="s">
        <v>38</v>
      </c>
      <c r="G818" s="9">
        <v>1</v>
      </c>
      <c r="H818" s="11"/>
      <c r="I818" s="12"/>
      <c r="J818" s="10">
        <f>IF(AND(G818= "",H818= ""), 0, ROUND(ROUND(I818, 2) * ROUND(IF(H818="",G818,H818),  0), 2))</f>
        <v>0</v>
      </c>
      <c r="M818" s="6">
        <v>0.2</v>
      </c>
      <c r="Q818" s="1">
        <v>15</v>
      </c>
    </row>
    <row r="819" spans="1:17" ht="15" hidden="1" customHeight="1" thickTop="1" x14ac:dyDescent="0.2">
      <c r="A819" s="1" t="s">
        <v>542</v>
      </c>
    </row>
    <row r="820" spans="1:17" ht="15" hidden="1" customHeight="1" thickTop="1" x14ac:dyDescent="0.2">
      <c r="A820" s="1" t="s">
        <v>39</v>
      </c>
    </row>
    <row r="821" spans="1:17" ht="12.75" thickTop="1" thickBot="1" x14ac:dyDescent="0.25">
      <c r="A821" s="1">
        <v>9</v>
      </c>
      <c r="B821" s="7" t="s">
        <v>613</v>
      </c>
      <c r="C821" s="39" t="s">
        <v>614</v>
      </c>
      <c r="D821" s="39"/>
      <c r="E821" s="39"/>
      <c r="F821" s="8" t="s">
        <v>38</v>
      </c>
      <c r="G821" s="9">
        <v>1</v>
      </c>
      <c r="H821" s="11"/>
      <c r="I821" s="12"/>
      <c r="J821" s="10">
        <f>IF(AND(G821= "",H821= ""), 0, ROUND(ROUND(I821, 2) * ROUND(IF(H821="",G821,H821),  0), 2))</f>
        <v>0</v>
      </c>
      <c r="M821" s="6">
        <v>0.2</v>
      </c>
      <c r="Q821" s="1">
        <v>15</v>
      </c>
    </row>
    <row r="822" spans="1:17" ht="15" hidden="1" customHeight="1" thickTop="1" x14ac:dyDescent="0.2">
      <c r="A822" s="1" t="s">
        <v>39</v>
      </c>
    </row>
    <row r="823" spans="1:17" ht="15" hidden="1" customHeight="1" thickTop="1" x14ac:dyDescent="0.2">
      <c r="A823" s="1" t="s">
        <v>54</v>
      </c>
    </row>
    <row r="824" spans="1:17" ht="15" hidden="1" customHeight="1" thickTop="1" x14ac:dyDescent="0.2">
      <c r="A824" s="1" t="s">
        <v>32</v>
      </c>
    </row>
    <row r="825" spans="1:17" ht="31.9" customHeight="1" thickTop="1" thickBot="1" x14ac:dyDescent="0.25">
      <c r="C825" s="40" t="s">
        <v>615</v>
      </c>
      <c r="D825" s="40"/>
      <c r="E825" s="40"/>
      <c r="F825" s="40"/>
      <c r="G825" s="40"/>
      <c r="H825" s="40"/>
      <c r="I825" s="40"/>
      <c r="J825" s="40"/>
    </row>
    <row r="826" spans="1:17" ht="12" x14ac:dyDescent="0.2">
      <c r="C826" s="41" t="s">
        <v>616</v>
      </c>
      <c r="D826" s="42"/>
      <c r="E826" s="42"/>
      <c r="F826" s="22"/>
      <c r="G826" s="22"/>
      <c r="H826" s="22"/>
      <c r="I826" s="22"/>
      <c r="J826" s="23"/>
    </row>
    <row r="827" spans="1:17" ht="15" customHeight="1" x14ac:dyDescent="0.2">
      <c r="C827" s="43"/>
      <c r="D827" s="44"/>
      <c r="E827" s="44"/>
      <c r="F827" s="44"/>
      <c r="G827" s="44"/>
      <c r="H827" s="44"/>
      <c r="I827" s="44"/>
      <c r="J827" s="45"/>
    </row>
    <row r="828" spans="1:17" ht="15" customHeight="1" x14ac:dyDescent="0.2">
      <c r="A828" s="1" t="s">
        <v>617</v>
      </c>
      <c r="C828" s="28" t="s">
        <v>618</v>
      </c>
      <c r="D828" s="29"/>
      <c r="E828" s="29"/>
      <c r="F828" s="30">
        <f>SUMIF(K5:K825, IF(K4="","",K4), J5:J825)</f>
        <v>0</v>
      </c>
      <c r="G828" s="31"/>
      <c r="H828" s="31"/>
      <c r="I828" s="31"/>
      <c r="J828" s="32"/>
    </row>
    <row r="829" spans="1:17" ht="15" customHeight="1" x14ac:dyDescent="0.2">
      <c r="A829" s="1" t="s">
        <v>619</v>
      </c>
      <c r="C829" s="28" t="s">
        <v>620</v>
      </c>
      <c r="D829" s="29"/>
      <c r="E829" s="29"/>
      <c r="F829" s="30">
        <f>ROUND(SUMIF(K5:K825, IF(K4="","",K4), J5:J825) * 0.2, 2)</f>
        <v>0</v>
      </c>
      <c r="G829" s="31"/>
      <c r="H829" s="31"/>
      <c r="I829" s="31"/>
      <c r="J829" s="32"/>
    </row>
    <row r="830" spans="1:17" ht="15" customHeight="1" thickBot="1" x14ac:dyDescent="0.25">
      <c r="C830" s="33" t="s">
        <v>621</v>
      </c>
      <c r="D830" s="34"/>
      <c r="E830" s="34"/>
      <c r="F830" s="35">
        <f>SUM(F828:F829)</f>
        <v>0</v>
      </c>
      <c r="G830" s="36"/>
      <c r="H830" s="36"/>
      <c r="I830" s="36"/>
      <c r="J830" s="37"/>
    </row>
    <row r="831" spans="1:17" ht="12" x14ac:dyDescent="0.2">
      <c r="C831" s="24"/>
      <c r="D831" s="24"/>
      <c r="E831" s="24"/>
      <c r="F831" s="24"/>
      <c r="G831" s="24"/>
      <c r="H831" s="24"/>
      <c r="I831" s="24"/>
      <c r="J831" s="24"/>
    </row>
    <row r="832" spans="1:17" ht="15" customHeight="1" x14ac:dyDescent="0.2">
      <c r="C832" s="25"/>
      <c r="D832" s="25"/>
      <c r="E832" s="25"/>
      <c r="F832" s="25"/>
      <c r="G832" s="25"/>
      <c r="H832" s="25"/>
      <c r="I832" s="25"/>
      <c r="J832" s="25"/>
    </row>
    <row r="833" spans="3:10" ht="56.65" customHeight="1" x14ac:dyDescent="0.2">
      <c r="F833" s="26" t="s">
        <v>622</v>
      </c>
      <c r="G833" s="26"/>
      <c r="H833" s="26"/>
      <c r="I833" s="26"/>
      <c r="J833" s="26"/>
    </row>
    <row r="834" spans="3:10" ht="15" customHeight="1" thickBot="1" x14ac:dyDescent="0.25"/>
    <row r="835" spans="3:10" ht="85.15" customHeight="1" thickBot="1" x14ac:dyDescent="0.25">
      <c r="C835" s="27" t="s">
        <v>623</v>
      </c>
      <c r="D835" s="27"/>
      <c r="F835" s="27" t="s">
        <v>624</v>
      </c>
      <c r="G835" s="27"/>
      <c r="H835" s="27"/>
      <c r="I835" s="27"/>
      <c r="J835" s="27"/>
    </row>
  </sheetData>
  <sheetProtection algorithmName="SHA-512" hashValue="MafcCbvENA5bERQ/m3hvkrtAsfU2Et+2UL6mm1KiKGSaPKEx7MSHkJKyNS87ZiNFy8rBd47GkYbeTvYUdOpvbw==" saltValue="bFflUskwSAcT+4SZ9BuIyw==" spinCount="100000" sheet="1" scenarios="1" selectLockedCells="1"/>
  <mergeCells count="311">
    <mergeCell ref="C17:E17"/>
    <mergeCell ref="C20:E20"/>
    <mergeCell ref="C22:E22"/>
    <mergeCell ref="C25:E25"/>
    <mergeCell ref="C28:E28"/>
    <mergeCell ref="C32:E32"/>
    <mergeCell ref="C3:E3"/>
    <mergeCell ref="C4:E4"/>
    <mergeCell ref="C9:E9"/>
    <mergeCell ref="C11:E11"/>
    <mergeCell ref="C13:E13"/>
    <mergeCell ref="C15:E15"/>
    <mergeCell ref="C50:E50"/>
    <mergeCell ref="C52:E52"/>
    <mergeCell ref="C54:E54"/>
    <mergeCell ref="C58:E58"/>
    <mergeCell ref="C60:E60"/>
    <mergeCell ref="C62:E62"/>
    <mergeCell ref="C35:E35"/>
    <mergeCell ref="C37:E37"/>
    <mergeCell ref="C39:E39"/>
    <mergeCell ref="C41:E41"/>
    <mergeCell ref="C43:E43"/>
    <mergeCell ref="C46:E46"/>
    <mergeCell ref="C84:E84"/>
    <mergeCell ref="C86:E86"/>
    <mergeCell ref="C89:E89"/>
    <mergeCell ref="C92:E92"/>
    <mergeCell ref="C94:E94"/>
    <mergeCell ref="C96:E96"/>
    <mergeCell ref="C64:E64"/>
    <mergeCell ref="C66:E66"/>
    <mergeCell ref="C69:E69"/>
    <mergeCell ref="C70:E70"/>
    <mergeCell ref="C71:E71"/>
    <mergeCell ref="C81:E81"/>
    <mergeCell ref="C115:E115"/>
    <mergeCell ref="C118:E118"/>
    <mergeCell ref="C122:E122"/>
    <mergeCell ref="C124:E124"/>
    <mergeCell ref="C127:E127"/>
    <mergeCell ref="C138:E138"/>
    <mergeCell ref="C99:E99"/>
    <mergeCell ref="C101:E101"/>
    <mergeCell ref="C105:E105"/>
    <mergeCell ref="C107:E107"/>
    <mergeCell ref="C110:E110"/>
    <mergeCell ref="C112:E112"/>
    <mergeCell ref="C148:E148"/>
    <mergeCell ref="C152:E152"/>
    <mergeCell ref="C153:E153"/>
    <mergeCell ref="C156:E156"/>
    <mergeCell ref="C157:E157"/>
    <mergeCell ref="C160:E160"/>
    <mergeCell ref="C139:E139"/>
    <mergeCell ref="C141:E141"/>
    <mergeCell ref="C142:E142"/>
    <mergeCell ref="C144:E144"/>
    <mergeCell ref="C145:E145"/>
    <mergeCell ref="C147:E147"/>
    <mergeCell ref="C173:E173"/>
    <mergeCell ref="C176:E176"/>
    <mergeCell ref="C177:E177"/>
    <mergeCell ref="C180:E180"/>
    <mergeCell ref="C181:E181"/>
    <mergeCell ref="C184:E184"/>
    <mergeCell ref="C161:E161"/>
    <mergeCell ref="C164:E164"/>
    <mergeCell ref="C165:E165"/>
    <mergeCell ref="C168:E168"/>
    <mergeCell ref="C169:E169"/>
    <mergeCell ref="C172:E172"/>
    <mergeCell ref="C199:E199"/>
    <mergeCell ref="C201:E201"/>
    <mergeCell ref="C203:E203"/>
    <mergeCell ref="C205:E205"/>
    <mergeCell ref="C208:E208"/>
    <mergeCell ref="C218:E218"/>
    <mergeCell ref="C185:E185"/>
    <mergeCell ref="C188:E188"/>
    <mergeCell ref="C189:E189"/>
    <mergeCell ref="C192:E192"/>
    <mergeCell ref="C193:E193"/>
    <mergeCell ref="C196:E196"/>
    <mergeCell ref="C233:E233"/>
    <mergeCell ref="C236:E236"/>
    <mergeCell ref="C248:E248"/>
    <mergeCell ref="C251:E251"/>
    <mergeCell ref="C253:E253"/>
    <mergeCell ref="C257:E257"/>
    <mergeCell ref="C221:E221"/>
    <mergeCell ref="C223:E223"/>
    <mergeCell ref="C225:E225"/>
    <mergeCell ref="C227:E227"/>
    <mergeCell ref="C229:E229"/>
    <mergeCell ref="C231:E231"/>
    <mergeCell ref="C269:E269"/>
    <mergeCell ref="C273:E273"/>
    <mergeCell ref="C275:E275"/>
    <mergeCell ref="C280:E280"/>
    <mergeCell ref="C281:E281"/>
    <mergeCell ref="C284:E284"/>
    <mergeCell ref="C258:E258"/>
    <mergeCell ref="C260:E260"/>
    <mergeCell ref="C261:E261"/>
    <mergeCell ref="C263:E263"/>
    <mergeCell ref="C264:E264"/>
    <mergeCell ref="C267:E267"/>
    <mergeCell ref="C307:E307"/>
    <mergeCell ref="C309:E309"/>
    <mergeCell ref="C312:E312"/>
    <mergeCell ref="C315:E315"/>
    <mergeCell ref="C319:E319"/>
    <mergeCell ref="C323:E323"/>
    <mergeCell ref="C286:E286"/>
    <mergeCell ref="C289:E289"/>
    <mergeCell ref="C292:E292"/>
    <mergeCell ref="C295:E295"/>
    <mergeCell ref="C298:E298"/>
    <mergeCell ref="C303:E303"/>
    <mergeCell ref="C350:E350"/>
    <mergeCell ref="C355:E355"/>
    <mergeCell ref="C356:E356"/>
    <mergeCell ref="C359:E359"/>
    <mergeCell ref="C367:E367"/>
    <mergeCell ref="C369:E369"/>
    <mergeCell ref="C328:E328"/>
    <mergeCell ref="C333:E333"/>
    <mergeCell ref="C336:E336"/>
    <mergeCell ref="C339:E339"/>
    <mergeCell ref="C341:E341"/>
    <mergeCell ref="C348:E348"/>
    <mergeCell ref="C391:E391"/>
    <mergeCell ref="C393:E393"/>
    <mergeCell ref="C396:E396"/>
    <mergeCell ref="C397:E397"/>
    <mergeCell ref="C399:E399"/>
    <mergeCell ref="C404:E404"/>
    <mergeCell ref="C378:E378"/>
    <mergeCell ref="C379:E379"/>
    <mergeCell ref="C383:E383"/>
    <mergeCell ref="C385:E385"/>
    <mergeCell ref="C387:E387"/>
    <mergeCell ref="C389:E389"/>
    <mergeCell ref="C433:E433"/>
    <mergeCell ref="C437:E437"/>
    <mergeCell ref="C444:E444"/>
    <mergeCell ref="C447:E447"/>
    <mergeCell ref="C450:E450"/>
    <mergeCell ref="C453:E453"/>
    <mergeCell ref="C409:E409"/>
    <mergeCell ref="C412:E412"/>
    <mergeCell ref="C415:E415"/>
    <mergeCell ref="C417:E417"/>
    <mergeCell ref="C423:E423"/>
    <mergeCell ref="C429:E429"/>
    <mergeCell ref="C472:E472"/>
    <mergeCell ref="C473:E473"/>
    <mergeCell ref="C475:E475"/>
    <mergeCell ref="C482:E482"/>
    <mergeCell ref="C484:E484"/>
    <mergeCell ref="C489:E489"/>
    <mergeCell ref="C455:E455"/>
    <mergeCell ref="C458:E458"/>
    <mergeCell ref="C460:E460"/>
    <mergeCell ref="C465:E465"/>
    <mergeCell ref="C466:E466"/>
    <mergeCell ref="C469:E469"/>
    <mergeCell ref="C516:E516"/>
    <mergeCell ref="C519:E519"/>
    <mergeCell ref="C523:E523"/>
    <mergeCell ref="C525:E525"/>
    <mergeCell ref="C527:E527"/>
    <mergeCell ref="C529:E529"/>
    <mergeCell ref="C491:E491"/>
    <mergeCell ref="C493:E493"/>
    <mergeCell ref="C495:E495"/>
    <mergeCell ref="C498:E498"/>
    <mergeCell ref="C512:E512"/>
    <mergeCell ref="C514:E514"/>
    <mergeCell ref="C545:E545"/>
    <mergeCell ref="C546:E546"/>
    <mergeCell ref="C548:E548"/>
    <mergeCell ref="C550:E550"/>
    <mergeCell ref="C552:E552"/>
    <mergeCell ref="C555:E555"/>
    <mergeCell ref="C531:E531"/>
    <mergeCell ref="C533:E533"/>
    <mergeCell ref="C535:E535"/>
    <mergeCell ref="C537:E537"/>
    <mergeCell ref="C539:E539"/>
    <mergeCell ref="C543:E543"/>
    <mergeCell ref="C571:E571"/>
    <mergeCell ref="C573:E573"/>
    <mergeCell ref="C576:E576"/>
    <mergeCell ref="C578:E578"/>
    <mergeCell ref="C581:E581"/>
    <mergeCell ref="C583:E583"/>
    <mergeCell ref="C556:E556"/>
    <mergeCell ref="C558:E558"/>
    <mergeCell ref="C560:E560"/>
    <mergeCell ref="C562:E562"/>
    <mergeCell ref="C564:E564"/>
    <mergeCell ref="C568:E568"/>
    <mergeCell ref="C604:E604"/>
    <mergeCell ref="C608:E608"/>
    <mergeCell ref="C609:E609"/>
    <mergeCell ref="C612:E612"/>
    <mergeCell ref="C615:E615"/>
    <mergeCell ref="C617:E617"/>
    <mergeCell ref="C588:E588"/>
    <mergeCell ref="C593:E593"/>
    <mergeCell ref="C597:E597"/>
    <mergeCell ref="C598:E598"/>
    <mergeCell ref="C600:E600"/>
    <mergeCell ref="C601:E601"/>
    <mergeCell ref="C634:E634"/>
    <mergeCell ref="C636:E636"/>
    <mergeCell ref="C637:E637"/>
    <mergeCell ref="C639:E639"/>
    <mergeCell ref="C640:E640"/>
    <mergeCell ref="C643:E643"/>
    <mergeCell ref="C620:E620"/>
    <mergeCell ref="C622:E622"/>
    <mergeCell ref="C624:E624"/>
    <mergeCell ref="C628:E628"/>
    <mergeCell ref="C630:E630"/>
    <mergeCell ref="C633:E633"/>
    <mergeCell ref="C661:E661"/>
    <mergeCell ref="C663:E663"/>
    <mergeCell ref="C667:E667"/>
    <mergeCell ref="C671:E671"/>
    <mergeCell ref="C679:E679"/>
    <mergeCell ref="C680:E680"/>
    <mergeCell ref="C647:E647"/>
    <mergeCell ref="C648:E648"/>
    <mergeCell ref="C650:E650"/>
    <mergeCell ref="C651:E651"/>
    <mergeCell ref="C654:E654"/>
    <mergeCell ref="C656:E656"/>
    <mergeCell ref="C698:E698"/>
    <mergeCell ref="C702:E702"/>
    <mergeCell ref="C706:E706"/>
    <mergeCell ref="C708:E708"/>
    <mergeCell ref="C710:E710"/>
    <mergeCell ref="C714:E714"/>
    <mergeCell ref="C683:E683"/>
    <mergeCell ref="C686:E686"/>
    <mergeCell ref="C687:E687"/>
    <mergeCell ref="C690:E690"/>
    <mergeCell ref="C694:E694"/>
    <mergeCell ref="C696:E696"/>
    <mergeCell ref="C734:E734"/>
    <mergeCell ref="C736:E736"/>
    <mergeCell ref="C738:E738"/>
    <mergeCell ref="C739:E739"/>
    <mergeCell ref="C741:E741"/>
    <mergeCell ref="C742:E742"/>
    <mergeCell ref="C716:E716"/>
    <mergeCell ref="C718:E718"/>
    <mergeCell ref="C720:E720"/>
    <mergeCell ref="C724:E724"/>
    <mergeCell ref="C726:E726"/>
    <mergeCell ref="C731:E731"/>
    <mergeCell ref="C760:E760"/>
    <mergeCell ref="C762:E762"/>
    <mergeCell ref="C767:E767"/>
    <mergeCell ref="C770:E770"/>
    <mergeCell ref="C772:E772"/>
    <mergeCell ref="C774:E774"/>
    <mergeCell ref="C744:E744"/>
    <mergeCell ref="C747:E747"/>
    <mergeCell ref="C750:E750"/>
    <mergeCell ref="C751:E751"/>
    <mergeCell ref="C753:E753"/>
    <mergeCell ref="C755:E755"/>
    <mergeCell ref="C786:E786"/>
    <mergeCell ref="C789:E789"/>
    <mergeCell ref="C790:E790"/>
    <mergeCell ref="C792:E792"/>
    <mergeCell ref="C793:E793"/>
    <mergeCell ref="C795:E795"/>
    <mergeCell ref="C775:E775"/>
    <mergeCell ref="C777:E777"/>
    <mergeCell ref="C778:E778"/>
    <mergeCell ref="C780:E780"/>
    <mergeCell ref="C781:E781"/>
    <mergeCell ref="C783:E783"/>
    <mergeCell ref="C815:E815"/>
    <mergeCell ref="C818:E818"/>
    <mergeCell ref="C821:E821"/>
    <mergeCell ref="C825:J825"/>
    <mergeCell ref="C826:E826"/>
    <mergeCell ref="C827:J827"/>
    <mergeCell ref="C800:E800"/>
    <mergeCell ref="C801:E801"/>
    <mergeCell ref="C803:E803"/>
    <mergeCell ref="C807:E807"/>
    <mergeCell ref="C808:E808"/>
    <mergeCell ref="C810:E810"/>
    <mergeCell ref="C831:J831"/>
    <mergeCell ref="C832:J832"/>
    <mergeCell ref="F833:J833"/>
    <mergeCell ref="C835:D835"/>
    <mergeCell ref="F835:J835"/>
    <mergeCell ref="C828:E828"/>
    <mergeCell ref="F828:J828"/>
    <mergeCell ref="C829:E829"/>
    <mergeCell ref="F829:J829"/>
    <mergeCell ref="C830:E830"/>
    <mergeCell ref="F830:J830"/>
  </mergeCells>
  <phoneticPr fontId="0" type="noConversion"/>
  <conditionalFormatting sqref="I1:I824 I826 I834 I836:I65536">
    <cfRule type="cellIs" dxfId="3" priority="1" stopIfTrue="1" operator="equal">
      <formula>"Non totalisé"</formula>
    </cfRule>
    <cfRule type="cellIs" dxfId="2" priority="2" stopIfTrue="1" operator="equal">
      <formula>"Variante"</formula>
    </cfRule>
    <cfRule type="cellIs" dxfId="1" priority="3" stopIfTrue="1" operator="equal">
      <formula>"Option"</formula>
    </cfRule>
  </conditionalFormatting>
  <conditionalFormatting sqref="H1:H824 H826 H834 H836:H65536">
    <cfRule type="cellIs" dxfId="0" priority="4" stopIfTrue="1" operator="equal">
      <formula>"A calculer"</formula>
    </cfRule>
  </conditionalFormatting>
  <pageMargins left="0.55118110236220474" right="0.55118110236220474" top="0.55118110236220474" bottom="0.55118110236220474" header="0.27559055118110237" footer="0.35433070866141736"/>
  <pageSetup paperSize="9" scale="91" fitToHeight="32767" orientation="portrait" r:id="rId1"/>
  <headerFooter alignWithMargins="0">
    <oddHeader>&amp;L2016GEN021 - Extension et rénovation du COSEC de WINTZENHEIM
3 rue Aloyse Meyer - 68920 Wintzenheim&amp;RDPGF - Lot n°6 CHAUFFAGE VENTILATION 
PRO - Edition du 20/04/2018</oddHeader>
    <oddFooter>&amp;CBET IMAEE 11, avenue Louis Pasteur 67600 SELESTAT Tel:03 88 57 90 08 &amp;RPage &amp;[Page]/&amp;[Pages]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DPGF!Impression_des_titres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</dc:creator>
  <cp:lastModifiedBy>Julien</cp:lastModifiedBy>
  <cp:lastPrinted>2011-03-29T06:52:24Z</cp:lastPrinted>
  <dcterms:created xsi:type="dcterms:W3CDTF">2005-02-10T10:20:05Z</dcterms:created>
  <dcterms:modified xsi:type="dcterms:W3CDTF">2018-04-20T10:35:38Z</dcterms:modified>
</cp:coreProperties>
</file>