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_Administration\01_PROJETS\167_WINTZENHEIM_COSEC\05_ETUDES\12_AO\01_PIECES DEFINITIVES\LOT 02_GO\"/>
    </mc:Choice>
  </mc:AlternateContent>
  <bookViews>
    <workbookView xWindow="120" yWindow="30" windowWidth="9195" windowHeight="6345"/>
  </bookViews>
  <sheets>
    <sheet name="DPGF" sheetId="1" r:id="rId1"/>
  </sheets>
  <definedNames>
    <definedName name="CODELOT">#REF!</definedName>
    <definedName name="DATEVALEUR">#REF!</definedName>
    <definedName name="_xlnm.Print_Titles" localSheetId="0">DPGF!$1:$3</definedName>
    <definedName name="TAUXTVA1">#REF!</definedName>
    <definedName name="TAUXTVA2">#REF!</definedName>
    <definedName name="TAUXTVA3">#REF!</definedName>
    <definedName name="TAUXTVA4">#REF!</definedName>
    <definedName name="TITREDOC">#REF!</definedName>
    <definedName name="TITREDOSSIER">#REF!</definedName>
    <definedName name="TITRELOT">#REF!</definedName>
  </definedNames>
  <calcPr calcId="152511" refMode="R1C1"/>
</workbook>
</file>

<file path=xl/calcChain.xml><?xml version="1.0" encoding="utf-8"?>
<calcChain xmlns="http://schemas.openxmlformats.org/spreadsheetml/2006/main">
  <c r="M452" i="1" l="1"/>
  <c r="M447" i="1"/>
  <c r="M441" i="1"/>
  <c r="M438" i="1"/>
  <c r="M435" i="1"/>
  <c r="M432" i="1"/>
  <c r="M424" i="1"/>
  <c r="M419" i="1"/>
  <c r="M415" i="1"/>
  <c r="M411" i="1"/>
  <c r="M408" i="1"/>
  <c r="M405" i="1"/>
  <c r="M397" i="1"/>
  <c r="M394" i="1"/>
  <c r="M392" i="1"/>
  <c r="M380" i="1"/>
  <c r="M372" i="1"/>
  <c r="M367" i="1"/>
  <c r="M362" i="1"/>
  <c r="I461" i="1" s="1"/>
  <c r="M346" i="1"/>
  <c r="M344" i="1"/>
  <c r="M335" i="1"/>
  <c r="M327" i="1"/>
  <c r="M324" i="1"/>
  <c r="M322" i="1"/>
  <c r="M316" i="1"/>
  <c r="M314" i="1"/>
  <c r="M301" i="1"/>
  <c r="M298" i="1"/>
  <c r="M291" i="1"/>
  <c r="M287" i="1"/>
  <c r="M283" i="1"/>
  <c r="M279" i="1"/>
  <c r="M265" i="1"/>
  <c r="I353" i="1" s="1"/>
  <c r="M250" i="1"/>
  <c r="M248" i="1"/>
  <c r="M237" i="1"/>
  <c r="M234" i="1"/>
  <c r="M232" i="1"/>
  <c r="M230" i="1"/>
  <c r="M222" i="1"/>
  <c r="M218" i="1"/>
  <c r="M213" i="1"/>
  <c r="M207" i="1"/>
  <c r="M202" i="1"/>
  <c r="M197" i="1"/>
  <c r="M193" i="1"/>
  <c r="I257" i="1" s="1"/>
  <c r="M186" i="1"/>
  <c r="I470" i="1" s="1"/>
  <c r="M176" i="1"/>
  <c r="M160" i="1"/>
  <c r="M155" i="1"/>
  <c r="M150" i="1"/>
  <c r="M134" i="1"/>
  <c r="M130" i="1"/>
  <c r="M126" i="1"/>
  <c r="M113" i="1"/>
  <c r="M103" i="1"/>
  <c r="M86" i="1"/>
  <c r="M82" i="1"/>
  <c r="M69" i="1"/>
  <c r="I359" i="1" s="1"/>
  <c r="M64" i="1"/>
  <c r="I358" i="1" s="1"/>
  <c r="M50" i="1"/>
  <c r="M44" i="1"/>
  <c r="M40" i="1"/>
  <c r="I467" i="1" s="1"/>
  <c r="I360" i="1" l="1"/>
  <c r="I57" i="1"/>
  <c r="I59" i="1" s="1"/>
  <c r="I182" i="1"/>
  <c r="I468" i="1"/>
  <c r="I58" i="1"/>
  <c r="I183" i="1"/>
  <c r="I256" i="1"/>
  <c r="I258" i="1" s="1"/>
  <c r="I469" i="1"/>
  <c r="I352" i="1"/>
  <c r="I354" i="1" s="1"/>
  <c r="I471" i="1"/>
  <c r="I460" i="1"/>
  <c r="I462" i="1" s="1"/>
  <c r="I472" i="1"/>
  <c r="I475" i="1"/>
  <c r="I476" i="1"/>
  <c r="I477" i="1" l="1"/>
  <c r="I184" i="1"/>
</calcChain>
</file>

<file path=xl/sharedStrings.xml><?xml version="1.0" encoding="utf-8"?>
<sst xmlns="http://schemas.openxmlformats.org/spreadsheetml/2006/main" count="813" uniqueCount="358">
  <si>
    <t>NIV</t>
  </si>
  <si>
    <t>CODE</t>
  </si>
  <si>
    <t>TITRE1</t>
  </si>
  <si>
    <t>TITRE2</t>
  </si>
  <si>
    <t>TITRE3</t>
  </si>
  <si>
    <t>TITRE4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</si>
  <si>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</si>
  <si>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</si>
  <si>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</si>
  <si>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</si>
  <si>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</si>
  <si>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</si>
  <si>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</si>
  <si>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</si>
  <si>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</si>
  <si>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</si>
  <si>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</si>
  <si>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</si>
  <si>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</si>
  <si>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</si>
  <si>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</si>
  <si>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</si>
  <si>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</si>
  <si>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</si>
  <si>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</si>
  <si>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</si>
  <si>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Option</t>
  </si>
  <si>
    <t>Numéro
 Option</t>
  </si>
  <si>
    <t>Taux TVA</t>
  </si>
  <si>
    <t>Marque</t>
  </si>
  <si>
    <t>Référence</t>
  </si>
  <si>
    <t>Commentaire</t>
  </si>
  <si>
    <t>Localisation</t>
  </si>
  <si>
    <t>Lot n°2</t>
  </si>
  <si>
    <t>GROS-OEUVRE</t>
  </si>
  <si>
    <t>3.&amp;</t>
  </si>
  <si>
    <t>DESCRIPTION DES OUVRAGES</t>
  </si>
  <si>
    <t>3.1</t>
  </si>
  <si>
    <t>INSTALLATION DE CHANTIER &amp; ETUDES ET PLANS :</t>
  </si>
  <si>
    <t>4.T</t>
  </si>
  <si>
    <t>3.1.1</t>
  </si>
  <si>
    <t>INSTALLATION DE CHANTIER</t>
  </si>
  <si>
    <t>FT</t>
  </si>
  <si>
    <t>9.T</t>
  </si>
  <si>
    <t>9.UMOD</t>
  </si>
  <si>
    <t xml:space="preserve">Mode de métré : Forfait
</t>
  </si>
  <si>
    <t>9.&amp;</t>
  </si>
  <si>
    <t>3.1.2</t>
  </si>
  <si>
    <t>PLANS D'ATELIER ET DE CHANTIER</t>
  </si>
  <si>
    <t>3.1.3</t>
  </si>
  <si>
    <t>DOSSIER D.O.E.</t>
  </si>
  <si>
    <t>4.&amp;</t>
  </si>
  <si>
    <t>Total H.T. :</t>
  </si>
  <si>
    <t>Total T.V.A. (20%) :</t>
  </si>
  <si>
    <t>Total T.T.C. :</t>
  </si>
  <si>
    <t>3.2</t>
  </si>
  <si>
    <t>TRAVAUX DE GROS OEUVRE</t>
  </si>
  <si>
    <t>3.2.1</t>
  </si>
  <si>
    <t>TRAVAUX DE FONDATIONS :</t>
  </si>
  <si>
    <t>5.T</t>
  </si>
  <si>
    <t>3.2.1.1</t>
  </si>
  <si>
    <t>REPRISES EN SOUS OEUVRE :</t>
  </si>
  <si>
    <t>M3</t>
  </si>
  <si>
    <t>9.L</t>
  </si>
  <si>
    <t xml:space="preserve">Localisation : </t>
  </si>
  <si>
    <t xml:space="preserve">Mode de métré : au m3 (quantité prévisionnelle)
</t>
  </si>
  <si>
    <t>3.2.1.2</t>
  </si>
  <si>
    <t>FOUILLES EN PUITS ET RIGOLES :</t>
  </si>
  <si>
    <t xml:space="preserve">Mode de métré : au m3 théorique
</t>
  </si>
  <si>
    <t>9.M.Z</t>
  </si>
  <si>
    <t>GROs BETON¤Z</t>
  </si>
  <si>
    <t>LONGRINE ou retombée de POUTRE VOILE (-BP) x 60cm de large x 50cm de haut¤(Z-20.78)/0.2*0.6*0.5~+.5</t>
  </si>
  <si>
    <t>TIRANTS¤20.78*0.6~+.5</t>
  </si>
  <si>
    <t>9.C</t>
  </si>
  <si>
    <t>Commentaire : Semelle avec augmentation largeur (éboulement) de 50cm a 1m par coté</t>
  </si>
  <si>
    <t>S1 100x100x30ht 14x¤14*(1+.5)*(1+.5)*(0.3+.25)~+.5</t>
  </si>
  <si>
    <t>S2 140x140x40ht 8x¤8*(1.4+.5)*(1.4+.5)*(0.4+.25)~+.5</t>
  </si>
  <si>
    <t>S3 140x140x60ht 4x¤4*(1.4+.5)*(1.4+.5)*(0.6+.25)~+.5</t>
  </si>
  <si>
    <t>S4 180x180x40ht 3x¤3*(1.8+1)*(1.8+1)*(0.4+.25)~+.5</t>
  </si>
  <si>
    <t>S5 220x220x60ht 6x¤6*(2.2+1)*(2.2+1)*(0.6+.25)~+.5</t>
  </si>
  <si>
    <t>3.2.1.3</t>
  </si>
  <si>
    <t>PLUS VALUE POUR REPIQUAGE OU DEMOLITION DE FONDATIONS ET MASSIFS :</t>
  </si>
  <si>
    <t>3.2.1.4</t>
  </si>
  <si>
    <t>BETON DE PROPRETE :</t>
  </si>
  <si>
    <t xml:space="preserve">Mode de métré : au m²
</t>
  </si>
  <si>
    <t>Axe A¤25*0.2</t>
  </si>
  <si>
    <t>Axe B et C¤2*7.4*0.2~+.1</t>
  </si>
  <si>
    <t>Axe D¤4.3*0.2~+.1</t>
  </si>
  <si>
    <t>Axe D'¤4.5*0.2~+.1</t>
  </si>
  <si>
    <t>Axe E¤19.2*0.2~+.1</t>
  </si>
  <si>
    <t>Axe F¤3*.2~+.1</t>
  </si>
  <si>
    <t>Axe 1 et 2'¤2*2.2*0.2~+.1</t>
  </si>
  <si>
    <t>Axe 3¤12.4*0.2~+.1</t>
  </si>
  <si>
    <t>Axe 4¤11.6*.2~+.1</t>
  </si>
  <si>
    <t>Axe 7¤3.2*0.2~+.1</t>
  </si>
  <si>
    <t>Axe 12¤12.8*.2~+.1</t>
  </si>
  <si>
    <t>Tirants parasismique¤(3+2.5+1+2.4+3+0.6+6.6+4*16)*0.25~+.1</t>
  </si>
  <si>
    <t>3.2.1.5</t>
  </si>
  <si>
    <t>BETON DE GROS BETON :</t>
  </si>
  <si>
    <t>Localisation : gros béton sous semelles</t>
  </si>
  <si>
    <t>S1 100x100x150ht 14x¤14*1*1*1.5~+.5</t>
  </si>
  <si>
    <t>S2 140x140x140ht 8x¤8*1.4*1.4*1.4~+.5</t>
  </si>
  <si>
    <t>S3 140x140x120ht 4x¤4*1.4*1.4*1.2~+.5</t>
  </si>
  <si>
    <t>S4 180x180x140ht 3x¤3*1.8*1.8*1.4~+.5</t>
  </si>
  <si>
    <t>S5 220x220x120ht 6x¤6*2.2*2.2*1.2~+.5</t>
  </si>
  <si>
    <t>3.2.1.6</t>
  </si>
  <si>
    <t>BETON ARME DE SEMELLES :</t>
  </si>
  <si>
    <t>Localisation : semelles filantes ou isolées sur gros béton ou béton de propreté</t>
  </si>
  <si>
    <t>S1 100x100x30ht 14x¤14*1*1*0.3~+.5</t>
  </si>
  <si>
    <t>S2 140x140x40ht 8x¤8*1.4*1.4*0.4~+.5</t>
  </si>
  <si>
    <t>S3 140x140x60ht 4x¤4*1.4*1.4*0.6~+.5</t>
  </si>
  <si>
    <t>S4 180x180x40ht 3x¤3*1.8*1.8*0.4~+.5</t>
  </si>
  <si>
    <t>S5 220x220x60ht 6x¤6*2.2*2.2*0.6~+.5</t>
  </si>
  <si>
    <t>3.2.1.7</t>
  </si>
  <si>
    <t>PLUS VALUE POUR PONTAGE DE CANALISATIONS EXISTANTES :</t>
  </si>
  <si>
    <t>8.UMOD</t>
  </si>
  <si>
    <t>Mode de métré : au suivant diamètre de la canalisation</t>
  </si>
  <si>
    <t>8.T</t>
  </si>
  <si>
    <t>3.2.1.7.1</t>
  </si>
  <si>
    <t>Pontage canalisation PVC Ø 100mm</t>
  </si>
  <si>
    <t>ML</t>
  </si>
  <si>
    <t>8.&amp;</t>
  </si>
  <si>
    <t>3.2.1.8</t>
  </si>
  <si>
    <t>POSE DE PLATINES A PRESCELLER  :</t>
  </si>
  <si>
    <t xml:space="preserve">Mode de métré : à l'unité
</t>
  </si>
  <si>
    <t>3.2.1.9</t>
  </si>
  <si>
    <t>BETON ARME POUR LONGRINES :</t>
  </si>
  <si>
    <t xml:space="preserve">Mode de métré : au m3
</t>
  </si>
  <si>
    <t>Axe A¤36*0.2*.4~+.1</t>
  </si>
  <si>
    <t>Axe B et C¤2*8.87*0.2*0.4~+.1</t>
  </si>
  <si>
    <t>Axe D¤6.47*0.2*.4~+.1</t>
  </si>
  <si>
    <t>Axe D'¤4.5*.2*.4~+.1</t>
  </si>
  <si>
    <t>Axe E¤33*.2*.4~+.1</t>
  </si>
  <si>
    <t>Axe F¤4.5*.2*.4~+.1</t>
  </si>
  <si>
    <t>Axe 1 et 2'¤2*5.3*.2*.4~+.1</t>
  </si>
  <si>
    <t>Axe 3¤18.4*.2*.4~+.1</t>
  </si>
  <si>
    <t>Axe 4¤16.4*.2*.4~+.1</t>
  </si>
  <si>
    <t>Axe 5¤3.52*.2*.4~+.1</t>
  </si>
  <si>
    <t>Axe 7¤3.52*.2*.4~+.1</t>
  </si>
  <si>
    <t>Axe 12¤18.6*.2*.4~+.1</t>
  </si>
  <si>
    <t>3.2.1.10</t>
  </si>
  <si>
    <t>FOURNITURE ET POSE ISOLATION PERIPHERIQUE VERTICALE :</t>
  </si>
  <si>
    <t xml:space="preserve">Mode de métré : au ml
</t>
  </si>
  <si>
    <t>3.2.1.11</t>
  </si>
  <si>
    <t xml:space="preserve">BETON ARME POUR TIRANTS PARASISMIQUES : </t>
  </si>
  <si>
    <t>Localisation : Entre semelles isolées</t>
  </si>
  <si>
    <t>3.2.1.12</t>
  </si>
  <si>
    <t>REMBLAI DES VIDES DE FOUILLES :</t>
  </si>
  <si>
    <t>¤Z</t>
  </si>
  <si>
    <t>¤-Z*.05~+.1</t>
  </si>
  <si>
    <t>¤-Z</t>
  </si>
  <si>
    <t>3.2.1.13</t>
  </si>
  <si>
    <t>ARMATURES :</t>
  </si>
  <si>
    <t>8.L</t>
  </si>
  <si>
    <t>Localisation : armatures pour tous les postes décrits dans le présent chapitre</t>
  </si>
  <si>
    <t>8.A</t>
  </si>
  <si>
    <t>8.C</t>
  </si>
  <si>
    <t xml:space="preserve">Commentaire : 
-------------------------- HA --------------------------
3.2.1.6 BETON ARME DE SEMELLES :
3.2.1.9 BETON ARME POUR LONGRINES :
3.2.1.11 BETON ARME POUR TIRANTS PARASISMIQUES : 
total affaire HA : 5633
---------------------------------------------------------
-------------------------- TS --------------------------
total affaire TS : 
--------------------------------------------------------
</t>
  </si>
  <si>
    <t>Mode de métré : au kg selon type</t>
  </si>
  <si>
    <t>3.2.1.13.1</t>
  </si>
  <si>
    <t>Aciers HA</t>
  </si>
  <si>
    <t>KG</t>
  </si>
  <si>
    <t>5.&amp;</t>
  </si>
  <si>
    <t>3.2.2</t>
  </si>
  <si>
    <t>TRAVAUX D'INFRASTRUCTURE</t>
  </si>
  <si>
    <t>3.2.2.1</t>
  </si>
  <si>
    <t>REPROFILAGE DE LA PLATE FORME :</t>
  </si>
  <si>
    <t>dallage rvt colle¤Z</t>
  </si>
  <si>
    <t>dallage finition lissee¤Z</t>
  </si>
  <si>
    <t>beton desactive exterieur¤Z</t>
  </si>
  <si>
    <t>3.2.2.2</t>
  </si>
  <si>
    <t>DALLAGE SUR TERRE PLEIN DANS LOCAUX AVEC REVETEMENTS DE SOL COLLES :</t>
  </si>
  <si>
    <t>3.2.2.3</t>
  </si>
  <si>
    <t>DALLAGE SUR TERRE PLEIN FINITION LISSEE :</t>
  </si>
  <si>
    <t>Localisation : Local Chaufferie &amp; CTA</t>
  </si>
  <si>
    <t>3.2.2.4</t>
  </si>
  <si>
    <t>PLUS VALUE POUR COUVRE JOINT DE DILATATION :</t>
  </si>
  <si>
    <t>Localisation : passage extension existant</t>
  </si>
  <si>
    <t>3.2.2.5</t>
  </si>
  <si>
    <t>ISOLATION SOUS DALLAGE :</t>
  </si>
  <si>
    <t xml:space="preserve">Mode de métré : m²
</t>
  </si>
  <si>
    <t>3.2.2.6</t>
  </si>
  <si>
    <t>DALLAGE BETON DESACTIVE POUR PARVIS :</t>
  </si>
  <si>
    <t>Localisation : Dallage extérieur du parvis et entrée nord</t>
  </si>
  <si>
    <t>3.2.2.7</t>
  </si>
  <si>
    <t xml:space="preserve">PLUS VALUE POUR REALISATION BECHE : </t>
  </si>
  <si>
    <t>3.2.2.8</t>
  </si>
  <si>
    <t>SIPHON DE SOL :</t>
  </si>
  <si>
    <t>3.2.2.9</t>
  </si>
  <si>
    <t>SOCLES CHAUFFERIE :</t>
  </si>
  <si>
    <t>Mode de métré : à l'unité suivant les dimensions</t>
  </si>
  <si>
    <t>3.2.2.9.1</t>
  </si>
  <si>
    <t>Socle ballon ECS dimensions 1.10x1.10x0.10m</t>
  </si>
  <si>
    <t>3.2.2.9.2</t>
  </si>
  <si>
    <t>Socle chaudière dimensions 1.80x1.10x0.10m</t>
  </si>
  <si>
    <t>3.2.2.9.3</t>
  </si>
  <si>
    <t>Socle CTA dimensions 2.50x1.10x0.10m</t>
  </si>
  <si>
    <t>3.2.2.10</t>
  </si>
  <si>
    <t>RECONSTITUTION DU DALLAGE BETON</t>
  </si>
  <si>
    <t>Localisation : Batiment existant</t>
  </si>
  <si>
    <t>3.2.2.11</t>
  </si>
  <si>
    <t xml:space="preserve">Localisation : armatures pour tous les postes décrits dans le présent chapitre
</t>
  </si>
  <si>
    <t xml:space="preserve">Commentaire : 
-------------------------- HA --------------------------
3.2.2.7 PLUS VALUE POUR REALISATION BECHE : 
3.2.2.9.1 Socle ballon ECS dimensions 1.10x1.10x0.10m
3.2.2.9.2 Socle chaudière dimensions 1.80x1.10x0.10m
3.2.2.9.3 Socle CTA dimensions 2.50x1.10x0.10m
total affaire HA : 350
---------------------------------------------------------
-------------------------- TS --------------------------
3.2.2.2 DALLAGE SUR TERRE PLEIN DANS LOCAUX AVEC REVETEMENTS DE SOL COLLES :
3.2.2.3 DALLAGE SUR TERRE PLEIN FINITION LISSEE :
3.2.2.6 DALLAGE BETON DESACTIVE POUR PARVIS :
3.2.2.9.1 Socle ballon ECS dimensions 1.10x1.10x0.10m
3.2.2.9.2 Socle chaudière dimensions 1.80x1.10x0.10m
3.2.2.9.3 Socle CTA dimensions 2.50x1.10x0.10m
total affaire TS : 11272
--------------------------------------------------------
</t>
  </si>
  <si>
    <t>3.2.2.11.1</t>
  </si>
  <si>
    <t>3.2.2.11.2</t>
  </si>
  <si>
    <t>Aciers TS</t>
  </si>
  <si>
    <t>3.2.3</t>
  </si>
  <si>
    <t>TRAVAUX DE SUPERSTRUCTURE</t>
  </si>
  <si>
    <t>3.2.3.1</t>
  </si>
  <si>
    <t>VOILES BETON ARME POUR MURS INTERIEURS ET EXTERIEURS :</t>
  </si>
  <si>
    <t>Mode de métré : au m² suivant épaisseur</t>
  </si>
  <si>
    <t>3.2.3.1.1</t>
  </si>
  <si>
    <t>Voiles épaisseur 20cm</t>
  </si>
  <si>
    <t>Axe A h3.10m¤10.47*3.1~+.5</t>
  </si>
  <si>
    <t>Axe A h3.50m¤22.8*3.5~+.5</t>
  </si>
  <si>
    <t>Axe B et C h3.10m¤2*9.87*3.1-(2*1*2.2)~+.5</t>
  </si>
  <si>
    <t>Axe D h3.10m¤6.47*2.1~+.5</t>
  </si>
  <si>
    <t>Axe D' h3.10m¤4.5*3.1~+.5</t>
  </si>
  <si>
    <t>Axe E h3.10m¤9.97*3.1-(2*1*2.2)+4.6*3.5-(1.55*2.05)~+.5</t>
  </si>
  <si>
    <t>Axe F h3.10m¤4.5*3.1-(2.55*1.2)~+.5</t>
  </si>
  <si>
    <t>Axe 1 et 2' h3.10m¤2*5.3*3.1-(1*2.2)~+.5</t>
  </si>
  <si>
    <t>Axe 3 h3.10m¤16.8*3.1-(2*1*2.2)~+.5</t>
  </si>
  <si>
    <t>Axe 4 h3.10m¤16.8*3.1~+.5</t>
  </si>
  <si>
    <t>Axe 5 h3.10m¤3.52*3.1~+.5</t>
  </si>
  <si>
    <t>Axe 7 h3.10¤3.52*3.1~+.5</t>
  </si>
  <si>
    <t>3.2.3.1.2</t>
  </si>
  <si>
    <t>Voiles épaisseur 30cm</t>
  </si>
  <si>
    <t>Axe 12 h2.5¤18.2*2.5</t>
  </si>
  <si>
    <t>3.2.3.2</t>
  </si>
  <si>
    <t>PLUS VALUE POUR JOINTS DE FRACTIONNEMENT :</t>
  </si>
  <si>
    <t>3.2.3.3</t>
  </si>
  <si>
    <t xml:space="preserve">PLUS VALUE POUR COUVRE JOINT DE DILATATION : </t>
  </si>
  <si>
    <t>3.2.3.4</t>
  </si>
  <si>
    <t>POSE DE PLATINES ou INSERTS A PRESCELLER  :</t>
  </si>
  <si>
    <t>3.2.3.5</t>
  </si>
  <si>
    <t>POTEAUX BETON ARME :</t>
  </si>
  <si>
    <t>Mode de métré : au ml suivant section</t>
  </si>
  <si>
    <t>3.2.3.5.1</t>
  </si>
  <si>
    <t>Poteau section 30x50cm</t>
  </si>
  <si>
    <t>3.2.3.6</t>
  </si>
  <si>
    <t>POUTRES ET LINTEAUX BETON ARME :</t>
  </si>
  <si>
    <t>9.A</t>
  </si>
  <si>
    <t>sp 20x60 file 7¤18.2*0.2*0.6</t>
  </si>
  <si>
    <t>surp 20x80file ¤18.2*0.2*0.8</t>
  </si>
  <si>
    <t>surp 20x60 axe E console¤1.74*0.2*0.6</t>
  </si>
  <si>
    <t>surp 20x100 file E linteau¤18.4*0.2*1</t>
  </si>
  <si>
    <t>3.2.3.7</t>
  </si>
  <si>
    <t>PLANCHERS PREDALLES EN BETON ARME :</t>
  </si>
  <si>
    <t>3.2.3.7.1</t>
  </si>
  <si>
    <t>Plancher épaisseur totale de 20cm</t>
  </si>
  <si>
    <t>3.2.3.7.2</t>
  </si>
  <si>
    <t>Plancher épaisseur totale de 30cm</t>
  </si>
  <si>
    <t>3.2.3.8</t>
  </si>
  <si>
    <t>DALLE BETON SUR COFFRAGE :</t>
  </si>
  <si>
    <t>Mode de métré : au ml</t>
  </si>
  <si>
    <t>3.2.3.8.1</t>
  </si>
  <si>
    <t>Dalle épaisseur 30cm</t>
  </si>
  <si>
    <t>3.2.3.8.2</t>
  </si>
  <si>
    <t>Dalle épaisseur variable 25 à 23cm</t>
  </si>
  <si>
    <t>3.2.3.9</t>
  </si>
  <si>
    <t>PLUS VALUE POUR REALISATION CUNETTE</t>
  </si>
  <si>
    <t>Localisation : Casquette auvent</t>
  </si>
  <si>
    <t>3.2.3.10</t>
  </si>
  <si>
    <t>ACROTERES BETON POUR RELEVES D'ETANCHEITE :</t>
  </si>
  <si>
    <t>3.2.3.10.1</t>
  </si>
  <si>
    <t>Relevé section 20x40cm</t>
  </si>
  <si>
    <t>3.2.3.11</t>
  </si>
  <si>
    <t xml:space="preserve">Commentaire : 
-------------------------- HA --------------------------
3.2.3.1.1 Voiles épaisseur 20cm
3.2.3.1.2 Voiles épaisseur 30cm
3.2.3.5.1 Poteau section 30x50cm
3.2.3.6 POUTRES ET LINTEAUX BETON ARME :
3.2.3.7.1 Plancher épaisseur totale de 20cm
3.2.3.7.2 Plancher épaisseur totale de 30cm
3.2.3.8.1 Dalle épaisseur 30cm
3.2.3.8.2 Dalle épaisseur variable 25 à 23cm
3.2.3.9 PLUS VALUE POUR REALISATION CUNETTE
3.2.3.10.1 Relevé section 20x40cm
total affaire HA : 8817.75
---------------------------------------------------------
-------------------------- TS --------------------------
3.2.3.1.1 Voiles épaisseur 20cm
3.2.3.1.2 Voiles épaisseur 30cm
3.2.3.7.1 Plancher épaisseur totale de 20cm
3.2.3.7.2 Plancher épaisseur totale de 30cm
3.2.3.8.1 Dalle épaisseur 30cm
3.2.3.8.2 Dalle épaisseur variable 25 à 23cm
total affaire TS : 6346
--------------------------------------------------------
</t>
  </si>
  <si>
    <t>3.2.3.11.1</t>
  </si>
  <si>
    <t>3.2.3.11.2</t>
  </si>
  <si>
    <t>3.3</t>
  </si>
  <si>
    <t>TRAVAUX DE RESTRUCTURATION</t>
  </si>
  <si>
    <t>3.3.1</t>
  </si>
  <si>
    <t>VERIFICATION DE LA PORTANCE D'UNE DALLE BETON</t>
  </si>
  <si>
    <t>Localisation : Dalle haute rez-de-chaussée sous local à créer</t>
  </si>
  <si>
    <t xml:space="preserve">Mode de métré : au forfait
</t>
  </si>
  <si>
    <t>3.3.2</t>
  </si>
  <si>
    <t>RENFORCEMENT PLANCHER EXISTANT CONSERVE AVEC PLATS CARBONE :</t>
  </si>
  <si>
    <t>Localisation : Dalle haute rez-de-chaussée sous local bureau à créer</t>
  </si>
  <si>
    <t>3.3.3</t>
  </si>
  <si>
    <t>DECOUPE LONGRINE EXISTANTE :</t>
  </si>
  <si>
    <t>3.3.4</t>
  </si>
  <si>
    <t>DEMOLITION DE CLOISONS NON PORTEUSES :</t>
  </si>
  <si>
    <t>Localisation : vestiaires grande salle, vestiaires arbitre et vestiaires petite salle</t>
  </si>
  <si>
    <t xml:space="preserve">Mode de métré : au m² suivant nature cloisons
</t>
  </si>
  <si>
    <t>3.3.4.1</t>
  </si>
  <si>
    <t>Démolition de cloisons non porteuses carrelées</t>
  </si>
  <si>
    <t>vestiaires garcons et filles grande salle¤6*0.9*2+2*1*0.2</t>
  </si>
  <si>
    <t>salle des profs (arbitre)¤(2+1.4)*2</t>
  </si>
  <si>
    <t>WC PMR petite salle¤(1.9+1.6)*2</t>
  </si>
  <si>
    <t>salle des profs (arbire)¤1.8*2</t>
  </si>
  <si>
    <t>vestionaire petite salle¤2*2</t>
  </si>
  <si>
    <t>3.3.5</t>
  </si>
  <si>
    <t xml:space="preserve">DEPOSE REVETEMENT DE SOL : </t>
  </si>
  <si>
    <t>Localisation : Vestiaires garçons &amp; filles de la GRANDE SALLE</t>
  </si>
  <si>
    <t xml:space="preserve">Mode de métré : au m² pour le revêtement et à l'unité pour les receveurs
</t>
  </si>
  <si>
    <t>3.3.5.1</t>
  </si>
  <si>
    <t>Dépose revêtement de sol carrelage</t>
  </si>
  <si>
    <t>3.3.5.2</t>
  </si>
  <si>
    <t>Dépose de receveurs de douches 1.50x0.90m</t>
  </si>
  <si>
    <t>3.3.6</t>
  </si>
  <si>
    <t xml:space="preserve">DEMOLITION BLOC SANITAIRE VISITEUR </t>
  </si>
  <si>
    <t>Localisation : Bloc sanitaire visiteurs COSEC</t>
  </si>
  <si>
    <t>3.3.7</t>
  </si>
  <si>
    <t>CREATION D'OUVERTURES DANS MURS EN MACONNERIE OU CLOISONS EXISTANTS</t>
  </si>
  <si>
    <t xml:space="preserve">Mode de métré : à l'unité suivant dimensions ouvertures, type et épaisseur murs
</t>
  </si>
  <si>
    <t>3.3.7.1</t>
  </si>
  <si>
    <t>Création ouverture 1.70x2.90m dans mur agglos épaisseur 20cm</t>
  </si>
  <si>
    <t>Localisation : Nouveau local CTA</t>
  </si>
  <si>
    <t>3.3.7.2</t>
  </si>
  <si>
    <t>Création ouverture 1.00x2.10m dans cloison épaisseur 10cm</t>
  </si>
  <si>
    <t>Localisation : R+1 entre deux bureaux</t>
  </si>
  <si>
    <t>3.3.7.3</t>
  </si>
  <si>
    <t>Création ouverture 1.25x0.95m dans mur agglos épaisseur 20cm</t>
  </si>
  <si>
    <t>3.3.8</t>
  </si>
  <si>
    <t>DEPOSE DE LA PORTE D'ENTREE ET FERMETURE PROVISOIRE</t>
  </si>
  <si>
    <t>Ft</t>
  </si>
  <si>
    <t>3.3.9</t>
  </si>
  <si>
    <t>FERMETURES PROVISOIRES :</t>
  </si>
  <si>
    <t>Localisation : Entre l'extension en exploitation et l'extension en MOB au R+1 afin de protéger les circulations</t>
  </si>
  <si>
    <t>3.3.10</t>
  </si>
  <si>
    <t>DEPOSE COMPLEXE ETANCHEITE :</t>
  </si>
  <si>
    <t>3.3.11</t>
  </si>
  <si>
    <t>REALISATION PERCEMENTS DANS MURS EXISTANTS :</t>
  </si>
  <si>
    <t xml:space="preserve">Mode de métré : à l'unité suivant dimensions et nature mur
</t>
  </si>
  <si>
    <t>3.3.11.1</t>
  </si>
  <si>
    <t>Réalisation de percement 0.25x0.15m dans mur agglos épaisseur 15cm</t>
  </si>
  <si>
    <t>Localisation : Mur séparatif rangements ouverts / vestiaire</t>
  </si>
  <si>
    <t>3.3.11.2</t>
  </si>
  <si>
    <t>Réalisation de percement 0.30x0.20m dans mur agglos épaisseur 15cm</t>
  </si>
  <si>
    <t>3.3.11.3</t>
  </si>
  <si>
    <t>Réalisation de percement 0.20x0.20m dans mur agglos épaisseur 15cm</t>
  </si>
  <si>
    <t>3.3.11.4</t>
  </si>
  <si>
    <t>Réalisation de percement 0.65x0.65m dans mur agglos épaisseur 20cm</t>
  </si>
  <si>
    <t>Localisation : Chaufferie existante</t>
  </si>
  <si>
    <t>3.3.12</t>
  </si>
  <si>
    <t>MODIFICATION FENETRE EN PORTE :</t>
  </si>
  <si>
    <t>3.3.12.1</t>
  </si>
  <si>
    <t>Fenêtre 0.80x1.00m à transformer en porte 1.00x2.10m</t>
  </si>
  <si>
    <t>Localisation : Dalle haute R+1 local rangement</t>
  </si>
  <si>
    <t xml:space="preserve">Mode de métré : à l'unité suivant dimensions
</t>
  </si>
  <si>
    <t>3.3.13</t>
  </si>
  <si>
    <t>DEMOLITION DALLAGE BETON</t>
  </si>
  <si>
    <t>Localisation : Facade en "reglite" et bloc sanitaire visiteurs</t>
  </si>
  <si>
    <t>RECAPITULATIF
Lot n°2 GROS-OEUVRE</t>
  </si>
  <si>
    <t>RECAPITULATIF DES CHAPITRES</t>
  </si>
  <si>
    <t>3.1 - INSTALLATION DE CHANTIER &amp; ETUDES ET PLANS :</t>
  </si>
  <si>
    <t>3.2 - TRAVAUX DE GROS OEUVRE</t>
  </si>
  <si>
    <t>- 3.2.1 - TRAVAUX DE FONDATIONS :</t>
  </si>
  <si>
    <t>- 3.2.2 - TRAVAUX D'INFRASTRUCTURE</t>
  </si>
  <si>
    <t>- 3.2.3 - TRAVAUX DE SUPERSTRUCTURE</t>
  </si>
  <si>
    <t>3.3 - TRAVAUX DE RESTRUCTURATION</t>
  </si>
  <si>
    <t>Total du lot GROS-OEUVRE</t>
  </si>
  <si>
    <t>TOTAL_HT</t>
  </si>
  <si>
    <t>TOTAL_TVA</t>
  </si>
  <si>
    <t>Fait à _________________________
le _____________________________</t>
  </si>
  <si>
    <t>Bon pour accord, signature</t>
  </si>
  <si>
    <t>Signature et cachet de l'Entrepreneur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</si>
</sst>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#,##0.00\ [$€];[Red]\-#,##0.00\ [$€]"/>
  </numFmts>
  <fonts count="14" x14ac:knownFonts="1">
    <font>
      <sz val="10"/>
      <name val="Arial"/>
    </font>
    <font>
      <sz val="7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u/>
      <sz val="12"/>
      <name val="Arial"/>
      <family val="2"/>
    </font>
    <font>
      <b/>
      <sz val="11"/>
      <name val="Arial"/>
      <family val="2"/>
    </font>
    <font>
      <sz val="6"/>
      <name val="Arial"/>
      <family val="2"/>
    </font>
    <font>
      <i/>
      <sz val="8"/>
      <name val="Arial"/>
      <family val="2"/>
    </font>
    <font>
      <b/>
      <sz val="12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0" xfId="0" applyNumberFormat="1" applyFont="1" applyBorder="1" applyAlignment="1">
      <alignment vertical="top" wrapText="1"/>
    </xf>
    <xf numFmtId="0" fontId="3" fillId="0" borderId="6" xfId="0" applyNumberFormat="1" applyFont="1" applyBorder="1" applyAlignment="1">
      <alignment horizontal="center" vertical="top" wrapText="1"/>
    </xf>
    <xf numFmtId="0" fontId="8" fillId="0" borderId="0" xfId="0" applyNumberFormat="1" applyFont="1" applyBorder="1" applyAlignment="1">
      <alignment vertical="top" wrapText="1"/>
    </xf>
    <xf numFmtId="0" fontId="8" fillId="0" borderId="7" xfId="0" applyNumberFormat="1" applyFont="1" applyBorder="1" applyAlignment="1">
      <alignment vertical="top" wrapText="1"/>
    </xf>
    <xf numFmtId="0" fontId="1" fillId="0" borderId="8" xfId="0" applyNumberFormat="1" applyFont="1" applyBorder="1" applyAlignment="1">
      <alignment vertical="top" wrapText="1"/>
    </xf>
    <xf numFmtId="0" fontId="8" fillId="0" borderId="8" xfId="0" applyNumberFormat="1" applyFont="1" applyBorder="1" applyAlignment="1">
      <alignment vertical="top" wrapText="1"/>
    </xf>
    <xf numFmtId="0" fontId="9" fillId="0" borderId="0" xfId="0" applyNumberFormat="1" applyFont="1" applyBorder="1" applyAlignment="1">
      <alignment vertical="top" wrapText="1"/>
    </xf>
    <xf numFmtId="0" fontId="9" fillId="0" borderId="8" xfId="0" applyNumberFormat="1" applyFont="1" applyBorder="1" applyAlignment="1">
      <alignment vertical="top" wrapText="1"/>
    </xf>
    <xf numFmtId="10" fontId="1" fillId="0" borderId="0" xfId="0" applyNumberFormat="1" applyFont="1" applyBorder="1" applyAlignment="1">
      <alignment horizontal="right" vertical="top" wrapText="1"/>
    </xf>
    <xf numFmtId="0" fontId="10" fillId="0" borderId="8" xfId="0" applyNumberFormat="1" applyFont="1" applyBorder="1" applyAlignment="1">
      <alignment vertical="top" wrapText="1"/>
    </xf>
    <xf numFmtId="0" fontId="3" fillId="0" borderId="8" xfId="0" applyNumberFormat="1" applyFont="1" applyBorder="1" applyAlignment="1">
      <alignment vertical="top" wrapText="1"/>
    </xf>
    <xf numFmtId="0" fontId="7" fillId="0" borderId="6" xfId="0" applyNumberFormat="1" applyFont="1" applyBorder="1" applyAlignment="1">
      <alignment horizontal="right" vertical="top" wrapText="1"/>
    </xf>
    <xf numFmtId="3" fontId="7" fillId="0" borderId="6" xfId="0" applyNumberFormat="1" applyFont="1" applyBorder="1" applyAlignment="1">
      <alignment horizontal="right" vertical="top" wrapText="1"/>
    </xf>
    <xf numFmtId="0" fontId="3" fillId="0" borderId="6" xfId="0" applyNumberFormat="1" applyFont="1" applyBorder="1" applyAlignment="1">
      <alignment vertical="top" wrapText="1"/>
    </xf>
    <xf numFmtId="4" fontId="3" fillId="0" borderId="6" xfId="0" applyNumberFormat="1" applyFont="1" applyBorder="1" applyAlignment="1">
      <alignment vertical="top" wrapText="1"/>
    </xf>
    <xf numFmtId="4" fontId="7" fillId="0" borderId="10" xfId="0" applyNumberFormat="1" applyFont="1" applyBorder="1" applyAlignment="1" applyProtection="1">
      <alignment vertical="top" wrapText="1"/>
      <protection locked="0"/>
    </xf>
    <xf numFmtId="0" fontId="4" fillId="0" borderId="0" xfId="0" applyNumberFormat="1" applyFont="1" applyBorder="1" applyAlignment="1">
      <alignment vertical="top" wrapText="1"/>
    </xf>
    <xf numFmtId="0" fontId="3" fillId="0" borderId="11" xfId="0" applyNumberFormat="1" applyFont="1" applyBorder="1" applyAlignment="1">
      <alignment vertical="top" wrapText="1"/>
    </xf>
    <xf numFmtId="0" fontId="3" fillId="0" borderId="9" xfId="0" applyNumberFormat="1" applyFont="1" applyBorder="1" applyAlignment="1">
      <alignment vertical="top" wrapText="1"/>
    </xf>
    <xf numFmtId="0" fontId="9" fillId="0" borderId="7" xfId="0" applyNumberFormat="1" applyFont="1" applyBorder="1" applyAlignment="1">
      <alignment vertical="top" wrapText="1"/>
    </xf>
    <xf numFmtId="0" fontId="4" fillId="0" borderId="8" xfId="0" applyNumberFormat="1" applyFont="1" applyBorder="1" applyAlignment="1">
      <alignment vertical="top" wrapText="1"/>
    </xf>
    <xf numFmtId="4" fontId="7" fillId="0" borderId="6" xfId="0" applyNumberFormat="1" applyFont="1" applyBorder="1" applyAlignment="1">
      <alignment horizontal="right" vertical="top" wrapText="1"/>
    </xf>
    <xf numFmtId="0" fontId="11" fillId="0" borderId="8" xfId="0" applyNumberFormat="1" applyFont="1" applyBorder="1" applyAlignment="1">
      <alignment vertical="top" wrapText="1"/>
    </xf>
    <xf numFmtId="0" fontId="4" fillId="0" borderId="7" xfId="0" applyNumberFormat="1" applyFont="1" applyBorder="1" applyAlignment="1">
      <alignment vertical="top" wrapText="1"/>
    </xf>
    <xf numFmtId="0" fontId="3" fillId="0" borderId="15" xfId="0" applyNumberFormat="1" applyFont="1" applyBorder="1" applyAlignment="1">
      <alignment vertical="top" wrapText="1"/>
    </xf>
    <xf numFmtId="0" fontId="3" fillId="0" borderId="16" xfId="0" applyNumberFormat="1" applyFont="1" applyBorder="1" applyAlignment="1">
      <alignment vertical="top" wrapText="1"/>
    </xf>
    <xf numFmtId="0" fontId="5" fillId="0" borderId="0" xfId="0" applyNumberFormat="1" applyFont="1" applyBorder="1" applyAlignment="1">
      <alignment vertical="top" wrapText="1"/>
    </xf>
    <xf numFmtId="0" fontId="5" fillId="0" borderId="19" xfId="0" applyNumberFormat="1" applyFont="1" applyBorder="1" applyAlignment="1">
      <alignment vertical="top" wrapText="1"/>
    </xf>
    <xf numFmtId="0" fontId="4" fillId="0" borderId="12" xfId="0" applyNumberFormat="1" applyFont="1" applyBorder="1" applyAlignment="1">
      <alignment vertical="top" wrapText="1"/>
    </xf>
    <xf numFmtId="0" fontId="3" fillId="0" borderId="0" xfId="0" applyNumberFormat="1" applyFont="1" applyBorder="1" applyAlignment="1">
      <alignment vertical="top" wrapText="1"/>
    </xf>
    <xf numFmtId="165" fontId="4" fillId="0" borderId="0" xfId="0" applyNumberFormat="1" applyFont="1" applyBorder="1" applyAlignment="1">
      <alignment vertical="top" wrapText="1"/>
    </xf>
    <xf numFmtId="165" fontId="3" fillId="0" borderId="0" xfId="0" applyNumberFormat="1" applyFont="1" applyBorder="1" applyAlignment="1">
      <alignment vertical="top" wrapText="1"/>
    </xf>
    <xf numFmtId="165" fontId="3" fillId="0" borderId="18" xfId="0" applyNumberFormat="1" applyFont="1" applyBorder="1" applyAlignment="1">
      <alignment vertical="top" wrapText="1"/>
    </xf>
    <xf numFmtId="0" fontId="4" fillId="0" borderId="20" xfId="0" applyNumberFormat="1" applyFont="1" applyBorder="1" applyAlignment="1">
      <alignment vertical="top" wrapText="1"/>
    </xf>
    <xf numFmtId="0" fontId="3" fillId="0" borderId="21" xfId="0" applyNumberFormat="1" applyFont="1" applyBorder="1" applyAlignment="1">
      <alignment vertical="top" wrapText="1"/>
    </xf>
    <xf numFmtId="165" fontId="4" fillId="0" borderId="21" xfId="0" applyNumberFormat="1" applyFont="1" applyBorder="1" applyAlignment="1">
      <alignment vertical="top" wrapText="1"/>
    </xf>
    <xf numFmtId="165" fontId="3" fillId="0" borderId="21" xfId="0" applyNumberFormat="1" applyFont="1" applyBorder="1" applyAlignment="1">
      <alignment vertical="top" wrapText="1"/>
    </xf>
    <xf numFmtId="165" fontId="3" fillId="0" borderId="22" xfId="0" applyNumberFormat="1" applyFont="1" applyBorder="1" applyAlignment="1">
      <alignment vertical="top" wrapText="1"/>
    </xf>
    <xf numFmtId="0" fontId="2" fillId="0" borderId="15" xfId="0" applyNumberFormat="1" applyFont="1" applyBorder="1" applyAlignment="1">
      <alignment vertical="top" wrapText="1"/>
    </xf>
    <xf numFmtId="0" fontId="5" fillId="0" borderId="0" xfId="0" applyNumberFormat="1" applyFont="1" applyBorder="1" applyAlignment="1">
      <alignment horizontal="left" vertical="top" wrapText="1"/>
    </xf>
    <xf numFmtId="165" fontId="12" fillId="0" borderId="0" xfId="0" applyNumberFormat="1" applyFont="1" applyBorder="1" applyAlignment="1">
      <alignment horizontal="right" vertical="top" wrapText="1"/>
    </xf>
    <xf numFmtId="0" fontId="12" fillId="0" borderId="0" xfId="0" applyNumberFormat="1" applyFont="1" applyBorder="1" applyAlignment="1">
      <alignment horizontal="left" vertical="top" wrapText="1"/>
    </xf>
    <xf numFmtId="0" fontId="6" fillId="0" borderId="14" xfId="0" applyNumberFormat="1" applyFont="1" applyBorder="1" applyAlignment="1">
      <alignment vertical="top" wrapText="1"/>
    </xf>
    <xf numFmtId="0" fontId="6" fillId="0" borderId="15" xfId="0" applyNumberFormat="1" applyFont="1" applyBorder="1" applyAlignment="1">
      <alignment vertical="top" wrapText="1"/>
    </xf>
    <xf numFmtId="0" fontId="3" fillId="0" borderId="13" xfId="0" applyNumberFormat="1" applyFont="1" applyBorder="1" applyAlignment="1">
      <alignment vertical="top" wrapText="1"/>
    </xf>
    <xf numFmtId="0" fontId="3" fillId="0" borderId="1" xfId="0" applyNumberFormat="1" applyFont="1" applyBorder="1" applyAlignment="1">
      <alignment vertical="top" wrapText="1"/>
    </xf>
    <xf numFmtId="0" fontId="3" fillId="0" borderId="17" xfId="0" applyNumberFormat="1" applyFont="1" applyBorder="1" applyAlignment="1">
      <alignment vertical="top" wrapText="1"/>
    </xf>
    <xf numFmtId="165" fontId="13" fillId="0" borderId="0" xfId="0" applyNumberFormat="1" applyFont="1" applyBorder="1" applyAlignment="1">
      <alignment horizontal="right" vertical="top" wrapText="1" indent="1"/>
    </xf>
    <xf numFmtId="0" fontId="13" fillId="0" borderId="0" xfId="0" applyNumberFormat="1" applyFont="1" applyBorder="1" applyAlignment="1">
      <alignment horizontal="left" vertical="top" wrapText="1" indent="1"/>
    </xf>
    <xf numFmtId="0" fontId="8" fillId="0" borderId="0" xfId="0" applyNumberFormat="1" applyFont="1" applyBorder="1" applyAlignment="1">
      <alignment horizontal="center" vertical="top" wrapText="1"/>
    </xf>
    <xf numFmtId="0" fontId="4" fillId="0" borderId="0" xfId="0" applyNumberFormat="1" applyFont="1" applyBorder="1" applyAlignment="1">
      <alignment vertical="top" wrapText="1"/>
    </xf>
    <xf numFmtId="165" fontId="4" fillId="0" borderId="0" xfId="0" applyNumberFormat="1" applyFont="1" applyBorder="1" applyAlignment="1">
      <alignment horizontal="right" vertical="top" wrapText="1"/>
    </xf>
    <xf numFmtId="165" fontId="4" fillId="0" borderId="3" xfId="0" applyNumberFormat="1" applyFont="1" applyBorder="1" applyAlignment="1">
      <alignment horizontal="right" vertical="top" wrapText="1"/>
    </xf>
    <xf numFmtId="0" fontId="4" fillId="0" borderId="4" xfId="0" applyNumberFormat="1" applyFont="1" applyBorder="1" applyAlignment="1">
      <alignment vertical="top" wrapText="1"/>
    </xf>
    <xf numFmtId="165" fontId="4" fillId="0" borderId="4" xfId="0" applyNumberFormat="1" applyFont="1" applyBorder="1" applyAlignment="1">
      <alignment horizontal="right" vertical="top" wrapText="1"/>
    </xf>
    <xf numFmtId="165" fontId="4" fillId="0" borderId="5" xfId="0" applyNumberFormat="1" applyFont="1" applyBorder="1" applyAlignment="1">
      <alignment horizontal="right" vertical="top" wrapText="1"/>
    </xf>
    <xf numFmtId="0" fontId="11" fillId="0" borderId="8" xfId="0" applyNumberFormat="1" applyFont="1" applyBorder="1" applyAlignment="1">
      <alignment vertical="top" wrapText="1"/>
    </xf>
    <xf numFmtId="0" fontId="3" fillId="0" borderId="8" xfId="0" applyNumberFormat="1" applyFont="1" applyBorder="1" applyAlignment="1">
      <alignment vertical="top" wrapText="1"/>
    </xf>
    <xf numFmtId="0" fontId="4" fillId="0" borderId="1" xfId="0" applyNumberFormat="1" applyFont="1" applyBorder="1" applyAlignment="1">
      <alignment horizontal="right" vertical="top" wrapText="1"/>
    </xf>
    <xf numFmtId="0" fontId="4" fillId="0" borderId="2" xfId="0" applyNumberFormat="1" applyFont="1" applyBorder="1" applyAlignment="1">
      <alignment horizontal="right" vertical="top" wrapText="1"/>
    </xf>
    <xf numFmtId="0" fontId="4" fillId="0" borderId="1" xfId="0" applyNumberFormat="1" applyFont="1" applyBorder="1" applyAlignment="1">
      <alignment vertical="top" wrapText="1"/>
    </xf>
    <xf numFmtId="0" fontId="3" fillId="0" borderId="3" xfId="0" applyNumberFormat="1" applyFont="1" applyBorder="1" applyAlignment="1">
      <alignment vertical="top" wrapText="1"/>
    </xf>
    <xf numFmtId="0" fontId="6" fillId="0" borderId="0" xfId="0" applyNumberFormat="1" applyFont="1" applyBorder="1" applyAlignment="1">
      <alignment vertical="top" wrapText="1"/>
    </xf>
    <xf numFmtId="0" fontId="7" fillId="0" borderId="8" xfId="0" applyNumberFormat="1" applyFont="1" applyBorder="1" applyAlignment="1">
      <alignment vertical="top" wrapText="1"/>
    </xf>
    <xf numFmtId="0" fontId="9" fillId="0" borderId="1" xfId="0" applyNumberFormat="1" applyFont="1" applyBorder="1" applyAlignment="1">
      <alignment vertical="top" wrapText="1"/>
    </xf>
    <xf numFmtId="0" fontId="3" fillId="0" borderId="6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vertical="top" wrapText="1"/>
    </xf>
    <xf numFmtId="0" fontId="8" fillId="0" borderId="0" xfId="0" applyNumberFormat="1" applyFont="1" applyBorder="1" applyAlignment="1">
      <alignment vertical="top" wrapText="1"/>
    </xf>
    <xf numFmtId="0" fontId="9" fillId="0" borderId="0" xfId="0" applyNumberFormat="1" applyFont="1" applyBorder="1" applyAlignment="1">
      <alignment vertical="top" wrapText="1"/>
    </xf>
  </cellXfs>
  <cellStyles count="1">
    <cellStyle name="Normal" xfId="0" builtinId="0"/>
  </cellStyles>
  <dxfs count="4">
    <dxf>
      <font>
        <b/>
        <i val="0"/>
        <condense val="0"/>
        <extend val="0"/>
        <color indexed="10"/>
      </font>
    </dxf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auto="1"/>
      </font>
    </dxf>
    <dxf>
      <font>
        <b val="0"/>
        <i val="0"/>
        <color auto="1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DFDFD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82"/>
  <sheetViews>
    <sheetView showGridLines="0" tabSelected="1" topLeftCell="B2" zoomScaleNormal="100" zoomScaleSheetLayoutView="100" workbookViewId="0">
      <pane ySplit="2" topLeftCell="A442" activePane="bottomLeft" state="frozenSplit"/>
      <selection activeCell="B2" sqref="B2"/>
      <selection pane="bottomLeft" activeCell="L40" sqref="L40"/>
    </sheetView>
  </sheetViews>
  <sheetFormatPr baseColWidth="10" defaultColWidth="10.7109375" defaultRowHeight="15" customHeight="1" x14ac:dyDescent="0.2"/>
  <cols>
    <col min="1" max="1" width="10.7109375" style="1" hidden="1" customWidth="1"/>
    <col min="2" max="2" width="8.140625" style="1" customWidth="1"/>
    <col min="3" max="6" width="9.140625" style="1" customWidth="1"/>
    <col min="7" max="10" width="8.140625" style="1" customWidth="1"/>
    <col min="11" max="11" width="10.7109375" style="1" hidden="1" customWidth="1"/>
    <col min="12" max="13" width="12.5703125" style="1" customWidth="1"/>
    <col min="14" max="14" width="10.7109375" style="1" hidden="1" customWidth="1"/>
    <col min="15" max="20" width="0" style="1" hidden="1" customWidth="1"/>
    <col min="21" max="16384" width="10.7109375" style="1"/>
  </cols>
  <sheetData>
    <row r="1" spans="1:20" ht="15" hidden="1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</row>
    <row r="3" spans="1:20" ht="22.5" x14ac:dyDescent="0.2">
      <c r="A3" s="1" t="s">
        <v>19</v>
      </c>
      <c r="B3" s="2" t="s">
        <v>20</v>
      </c>
      <c r="C3" s="66" t="s">
        <v>21</v>
      </c>
      <c r="D3" s="66"/>
      <c r="E3" s="66"/>
      <c r="F3" s="66"/>
      <c r="G3" s="66"/>
      <c r="H3" s="66"/>
      <c r="I3" s="2" t="s">
        <v>8</v>
      </c>
      <c r="J3" s="2" t="s">
        <v>22</v>
      </c>
      <c r="K3" s="2" t="s">
        <v>23</v>
      </c>
      <c r="L3" s="2" t="s">
        <v>24</v>
      </c>
      <c r="M3" s="2" t="s">
        <v>25</v>
      </c>
      <c r="N3" s="2" t="s">
        <v>26</v>
      </c>
      <c r="O3" s="2" t="s">
        <v>27</v>
      </c>
      <c r="P3" s="2" t="s">
        <v>28</v>
      </c>
      <c r="Q3" s="2" t="s">
        <v>29</v>
      </c>
      <c r="R3" s="2" t="s">
        <v>30</v>
      </c>
      <c r="S3" s="2" t="s">
        <v>31</v>
      </c>
      <c r="T3" s="2" t="s">
        <v>32</v>
      </c>
    </row>
    <row r="4" spans="1:20" ht="31.5" x14ac:dyDescent="0.2">
      <c r="A4" s="1">
        <v>2</v>
      </c>
      <c r="B4" s="4" t="s">
        <v>33</v>
      </c>
      <c r="C4" s="67" t="s">
        <v>34</v>
      </c>
      <c r="D4" s="67"/>
      <c r="E4" s="67"/>
      <c r="F4" s="67"/>
      <c r="G4" s="67"/>
      <c r="H4" s="67"/>
      <c r="I4" s="3"/>
      <c r="J4" s="3"/>
      <c r="K4" s="3"/>
      <c r="L4" s="3"/>
      <c r="M4" s="4"/>
    </row>
    <row r="5" spans="1:20" ht="15" hidden="1" customHeight="1" x14ac:dyDescent="0.2">
      <c r="A5" s="1">
        <v>3</v>
      </c>
    </row>
    <row r="6" spans="1:20" ht="15" hidden="1" customHeight="1" x14ac:dyDescent="0.2">
      <c r="A6" s="1" t="s">
        <v>35</v>
      </c>
    </row>
    <row r="7" spans="1:20" ht="15" hidden="1" customHeight="1" x14ac:dyDescent="0.2">
      <c r="A7" s="1">
        <v>3</v>
      </c>
    </row>
    <row r="8" spans="1:20" ht="15" hidden="1" customHeight="1" x14ac:dyDescent="0.2">
      <c r="A8" s="1" t="s">
        <v>35</v>
      </c>
    </row>
    <row r="9" spans="1:20" ht="15.75" x14ac:dyDescent="0.2">
      <c r="A9" s="1">
        <v>3</v>
      </c>
      <c r="B9" s="5">
        <v>3</v>
      </c>
      <c r="C9" s="68" t="s">
        <v>36</v>
      </c>
      <c r="D9" s="68"/>
      <c r="E9" s="68"/>
      <c r="F9" s="68"/>
      <c r="G9" s="68"/>
      <c r="H9" s="68"/>
      <c r="I9" s="3"/>
      <c r="J9" s="3"/>
      <c r="K9" s="3"/>
      <c r="L9" s="3"/>
      <c r="M9" s="6"/>
    </row>
    <row r="10" spans="1:20" ht="30" customHeight="1" thickBot="1" x14ac:dyDescent="0.25">
      <c r="A10" s="1">
        <v>4</v>
      </c>
      <c r="B10" s="5" t="s">
        <v>37</v>
      </c>
      <c r="C10" s="69" t="s">
        <v>38</v>
      </c>
      <c r="D10" s="69"/>
      <c r="E10" s="69"/>
      <c r="F10" s="69"/>
      <c r="G10" s="69"/>
      <c r="H10" s="69"/>
      <c r="I10" s="7"/>
      <c r="J10" s="7"/>
      <c r="K10" s="7"/>
      <c r="L10" s="7"/>
      <c r="M10" s="8"/>
    </row>
    <row r="11" spans="1:20" ht="15" hidden="1" customHeight="1" x14ac:dyDescent="0.2">
      <c r="A11" s="1" t="s">
        <v>39</v>
      </c>
    </row>
    <row r="12" spans="1:20" ht="15" hidden="1" customHeight="1" x14ac:dyDescent="0.2">
      <c r="A12" s="1" t="s">
        <v>39</v>
      </c>
    </row>
    <row r="13" spans="1:20" ht="15" hidden="1" customHeight="1" x14ac:dyDescent="0.2">
      <c r="A13" s="1" t="s">
        <v>39</v>
      </c>
    </row>
    <row r="14" spans="1:20" ht="15" hidden="1" customHeight="1" x14ac:dyDescent="0.2">
      <c r="A14" s="1" t="s">
        <v>39</v>
      </c>
    </row>
    <row r="15" spans="1:20" ht="15" hidden="1" customHeight="1" x14ac:dyDescent="0.2">
      <c r="A15" s="1" t="s">
        <v>39</v>
      </c>
    </row>
    <row r="16" spans="1:20" ht="15" hidden="1" customHeight="1" x14ac:dyDescent="0.2">
      <c r="A16" s="1" t="s">
        <v>39</v>
      </c>
    </row>
    <row r="17" spans="1:1" ht="15" hidden="1" customHeight="1" x14ac:dyDescent="0.2">
      <c r="A17" s="1" t="s">
        <v>39</v>
      </c>
    </row>
    <row r="18" spans="1:1" ht="15" hidden="1" customHeight="1" x14ac:dyDescent="0.2">
      <c r="A18" s="1" t="s">
        <v>39</v>
      </c>
    </row>
    <row r="19" spans="1:1" ht="15" hidden="1" customHeight="1" x14ac:dyDescent="0.2">
      <c r="A19" s="1" t="s">
        <v>39</v>
      </c>
    </row>
    <row r="20" spans="1:1" ht="15" hidden="1" customHeight="1" x14ac:dyDescent="0.2">
      <c r="A20" s="1" t="s">
        <v>39</v>
      </c>
    </row>
    <row r="21" spans="1:1" ht="15" hidden="1" customHeight="1" x14ac:dyDescent="0.2">
      <c r="A21" s="1" t="s">
        <v>39</v>
      </c>
    </row>
    <row r="22" spans="1:1" ht="15" hidden="1" customHeight="1" x14ac:dyDescent="0.2">
      <c r="A22" s="1" t="s">
        <v>39</v>
      </c>
    </row>
    <row r="23" spans="1:1" ht="15" hidden="1" customHeight="1" x14ac:dyDescent="0.2">
      <c r="A23" s="1" t="s">
        <v>39</v>
      </c>
    </row>
    <row r="24" spans="1:1" ht="15" hidden="1" customHeight="1" x14ac:dyDescent="0.2">
      <c r="A24" s="1" t="s">
        <v>39</v>
      </c>
    </row>
    <row r="25" spans="1:1" ht="15" hidden="1" customHeight="1" x14ac:dyDescent="0.2">
      <c r="A25" s="1" t="s">
        <v>39</v>
      </c>
    </row>
    <row r="26" spans="1:1" ht="15" hidden="1" customHeight="1" x14ac:dyDescent="0.2">
      <c r="A26" s="1" t="s">
        <v>39</v>
      </c>
    </row>
    <row r="27" spans="1:1" ht="15" hidden="1" customHeight="1" x14ac:dyDescent="0.2">
      <c r="A27" s="1" t="s">
        <v>39</v>
      </c>
    </row>
    <row r="28" spans="1:1" ht="15" hidden="1" customHeight="1" x14ac:dyDescent="0.2">
      <c r="A28" s="1" t="s">
        <v>39</v>
      </c>
    </row>
    <row r="29" spans="1:1" ht="15" hidden="1" customHeight="1" x14ac:dyDescent="0.2">
      <c r="A29" s="1" t="s">
        <v>39</v>
      </c>
    </row>
    <row r="30" spans="1:1" ht="15" hidden="1" customHeight="1" x14ac:dyDescent="0.2">
      <c r="A30" s="1" t="s">
        <v>39</v>
      </c>
    </row>
    <row r="31" spans="1:1" ht="15" hidden="1" customHeight="1" x14ac:dyDescent="0.2">
      <c r="A31" s="1" t="s">
        <v>39</v>
      </c>
    </row>
    <row r="32" spans="1:1" ht="15" hidden="1" customHeight="1" x14ac:dyDescent="0.2">
      <c r="A32" s="1" t="s">
        <v>39</v>
      </c>
    </row>
    <row r="33" spans="1:16" ht="15" hidden="1" customHeight="1" x14ac:dyDescent="0.2">
      <c r="A33" s="1" t="s">
        <v>39</v>
      </c>
    </row>
    <row r="34" spans="1:16" ht="15" hidden="1" customHeight="1" x14ac:dyDescent="0.2">
      <c r="A34" s="1" t="s">
        <v>39</v>
      </c>
    </row>
    <row r="35" spans="1:16" ht="15" hidden="1" customHeight="1" x14ac:dyDescent="0.2">
      <c r="A35" s="1" t="s">
        <v>39</v>
      </c>
    </row>
    <row r="36" spans="1:16" ht="15" hidden="1" customHeight="1" x14ac:dyDescent="0.2">
      <c r="A36" s="1" t="s">
        <v>39</v>
      </c>
    </row>
    <row r="37" spans="1:16" ht="15" hidden="1" customHeight="1" x14ac:dyDescent="0.2">
      <c r="A37" s="1" t="s">
        <v>39</v>
      </c>
    </row>
    <row r="38" spans="1:16" ht="15" hidden="1" customHeight="1" x14ac:dyDescent="0.2">
      <c r="A38" s="1" t="s">
        <v>39</v>
      </c>
    </row>
    <row r="39" spans="1:16" ht="15" hidden="1" customHeight="1" x14ac:dyDescent="0.2">
      <c r="A39" s="1" t="s">
        <v>39</v>
      </c>
    </row>
    <row r="40" spans="1:16" ht="12.75" thickTop="1" thickBot="1" x14ac:dyDescent="0.25">
      <c r="A40" s="1">
        <v>9</v>
      </c>
      <c r="B40" s="10" t="s">
        <v>40</v>
      </c>
      <c r="C40" s="64" t="s">
        <v>41</v>
      </c>
      <c r="D40" s="64"/>
      <c r="E40" s="64"/>
      <c r="F40" s="64"/>
      <c r="G40" s="64"/>
      <c r="H40" s="64"/>
      <c r="I40" s="12" t="s">
        <v>42</v>
      </c>
      <c r="J40" s="13">
        <v>1</v>
      </c>
      <c r="K40" s="14"/>
      <c r="L40" s="16"/>
      <c r="M40" s="15">
        <f>IF(AND(J40= "",K40= ""), 0, ROUND(ROUND(L40, 2) * ROUND(IF(K40="",J40,K40),  0), 2))</f>
        <v>0</v>
      </c>
      <c r="P40" s="9">
        <v>0.2</v>
      </c>
    </row>
    <row r="41" spans="1:16" ht="15" hidden="1" customHeight="1" thickTop="1" x14ac:dyDescent="0.2">
      <c r="A41" s="1" t="s">
        <v>43</v>
      </c>
    </row>
    <row r="42" spans="1:16" ht="23.25" customHeight="1" thickTop="1" thickBot="1" x14ac:dyDescent="0.25">
      <c r="A42" s="1" t="s">
        <v>44</v>
      </c>
      <c r="B42" s="11"/>
      <c r="C42" s="58" t="s">
        <v>45</v>
      </c>
      <c r="D42" s="58"/>
      <c r="E42" s="58"/>
      <c r="F42" s="58"/>
      <c r="G42" s="58"/>
      <c r="H42" s="58"/>
      <c r="I42" s="58"/>
      <c r="J42" s="58"/>
      <c r="K42" s="58"/>
      <c r="L42" s="58"/>
      <c r="M42" s="11"/>
    </row>
    <row r="43" spans="1:16" ht="15" hidden="1" customHeight="1" x14ac:dyDescent="0.2">
      <c r="A43" s="1" t="s">
        <v>46</v>
      </c>
    </row>
    <row r="44" spans="1:16" ht="12.75" thickTop="1" thickBot="1" x14ac:dyDescent="0.25">
      <c r="A44" s="1">
        <v>9</v>
      </c>
      <c r="B44" s="10" t="s">
        <v>47</v>
      </c>
      <c r="C44" s="64" t="s">
        <v>48</v>
      </c>
      <c r="D44" s="64"/>
      <c r="E44" s="64"/>
      <c r="F44" s="64"/>
      <c r="G44" s="64"/>
      <c r="H44" s="64"/>
      <c r="I44" s="12" t="s">
        <v>42</v>
      </c>
      <c r="J44" s="13">
        <v>1</v>
      </c>
      <c r="K44" s="14"/>
      <c r="L44" s="16"/>
      <c r="M44" s="15">
        <f>IF(AND(J44= "",K44= ""), 0, ROUND(ROUND(L44, 2) * ROUND(IF(K44="",J44,K44),  0), 2))</f>
        <v>0</v>
      </c>
      <c r="P44" s="9">
        <v>0.2</v>
      </c>
    </row>
    <row r="45" spans="1:16" ht="15" hidden="1" customHeight="1" thickTop="1" x14ac:dyDescent="0.2">
      <c r="A45" s="1" t="s">
        <v>43</v>
      </c>
    </row>
    <row r="46" spans="1:16" ht="15" hidden="1" customHeight="1" thickTop="1" x14ac:dyDescent="0.2">
      <c r="A46" s="1" t="s">
        <v>43</v>
      </c>
    </row>
    <row r="47" spans="1:16" ht="15" hidden="1" customHeight="1" thickTop="1" x14ac:dyDescent="0.2">
      <c r="A47" s="1" t="s">
        <v>43</v>
      </c>
    </row>
    <row r="48" spans="1:16" ht="23.25" customHeight="1" thickTop="1" thickBot="1" x14ac:dyDescent="0.25">
      <c r="A48" s="1" t="s">
        <v>44</v>
      </c>
      <c r="B48" s="11"/>
      <c r="C48" s="58" t="s">
        <v>45</v>
      </c>
      <c r="D48" s="58"/>
      <c r="E48" s="58"/>
      <c r="F48" s="58"/>
      <c r="G48" s="58"/>
      <c r="H48" s="58"/>
      <c r="I48" s="58"/>
      <c r="J48" s="58"/>
      <c r="K48" s="58"/>
      <c r="L48" s="58"/>
      <c r="M48" s="11"/>
    </row>
    <row r="49" spans="1:16" ht="15" hidden="1" customHeight="1" x14ac:dyDescent="0.2">
      <c r="A49" s="1" t="s">
        <v>46</v>
      </c>
    </row>
    <row r="50" spans="1:16" ht="12.75" thickTop="1" thickBot="1" x14ac:dyDescent="0.25">
      <c r="A50" s="1">
        <v>9</v>
      </c>
      <c r="B50" s="10" t="s">
        <v>49</v>
      </c>
      <c r="C50" s="64" t="s">
        <v>50</v>
      </c>
      <c r="D50" s="64"/>
      <c r="E50" s="64"/>
      <c r="F50" s="64"/>
      <c r="G50" s="64"/>
      <c r="H50" s="64"/>
      <c r="I50" s="12" t="s">
        <v>42</v>
      </c>
      <c r="J50" s="13">
        <v>1</v>
      </c>
      <c r="K50" s="14"/>
      <c r="L50" s="16"/>
      <c r="M50" s="15">
        <f>IF(AND(J50= "",K50= ""), 0, ROUND(ROUND(L50, 2) * ROUND(IF(K50="",J50,K50),  0), 2))</f>
        <v>0</v>
      </c>
      <c r="P50" s="9">
        <v>0.2</v>
      </c>
    </row>
    <row r="51" spans="1:16" ht="15" hidden="1" customHeight="1" thickTop="1" x14ac:dyDescent="0.2">
      <c r="A51" s="1" t="s">
        <v>43</v>
      </c>
    </row>
    <row r="52" spans="1:16" ht="23.25" customHeight="1" thickTop="1" x14ac:dyDescent="0.2">
      <c r="A52" s="1" t="s">
        <v>44</v>
      </c>
      <c r="B52" s="11"/>
      <c r="C52" s="58" t="s">
        <v>45</v>
      </c>
      <c r="D52" s="58"/>
      <c r="E52" s="58"/>
      <c r="F52" s="58"/>
      <c r="G52" s="58"/>
      <c r="H52" s="58"/>
      <c r="I52" s="58"/>
      <c r="J52" s="58"/>
      <c r="K52" s="58"/>
      <c r="L52" s="58"/>
      <c r="M52" s="11"/>
    </row>
    <row r="53" spans="1:16" ht="15" hidden="1" customHeight="1" x14ac:dyDescent="0.2">
      <c r="A53" s="1" t="s">
        <v>46</v>
      </c>
    </row>
    <row r="54" spans="1:16" ht="15" customHeight="1" x14ac:dyDescent="0.2">
      <c r="A54" s="1" t="s">
        <v>51</v>
      </c>
      <c r="B54" s="18"/>
      <c r="C54" s="30"/>
      <c r="D54" s="30"/>
      <c r="E54" s="30"/>
      <c r="F54" s="30"/>
      <c r="G54" s="30"/>
      <c r="H54" s="30"/>
      <c r="M54" s="19"/>
    </row>
    <row r="55" spans="1:16" ht="12.75" x14ac:dyDescent="0.2">
      <c r="B55" s="18"/>
      <c r="C55" s="61" t="s">
        <v>38</v>
      </c>
      <c r="D55" s="61"/>
      <c r="E55" s="61"/>
      <c r="F55" s="61"/>
      <c r="G55" s="61"/>
      <c r="H55" s="61"/>
      <c r="I55" s="59"/>
      <c r="J55" s="59"/>
      <c r="K55" s="59"/>
      <c r="L55" s="59"/>
      <c r="M55" s="60"/>
    </row>
    <row r="56" spans="1:16" ht="15" customHeight="1" x14ac:dyDescent="0.2">
      <c r="B56" s="18"/>
      <c r="C56" s="30"/>
      <c r="D56" s="30"/>
      <c r="E56" s="30"/>
      <c r="F56" s="30"/>
      <c r="G56" s="30"/>
      <c r="H56" s="30"/>
      <c r="I56" s="30"/>
      <c r="J56" s="30"/>
      <c r="K56" s="30"/>
      <c r="L56" s="30"/>
      <c r="M56" s="62"/>
    </row>
    <row r="57" spans="1:16" ht="15" customHeight="1" x14ac:dyDescent="0.2">
      <c r="B57" s="18"/>
      <c r="C57" s="51" t="s">
        <v>52</v>
      </c>
      <c r="D57" s="51"/>
      <c r="E57" s="51"/>
      <c r="F57" s="51"/>
      <c r="G57" s="51"/>
      <c r="H57" s="51"/>
      <c r="I57" s="52">
        <f>SUMIF(N11:N54, IF(N10="","",N10), M11:M54)</f>
        <v>0</v>
      </c>
      <c r="J57" s="52"/>
      <c r="K57" s="52"/>
      <c r="L57" s="52"/>
      <c r="M57" s="53"/>
    </row>
    <row r="58" spans="1:16" ht="12.75" x14ac:dyDescent="0.2">
      <c r="B58" s="18"/>
      <c r="C58" s="51" t="s">
        <v>53</v>
      </c>
      <c r="D58" s="51"/>
      <c r="E58" s="51"/>
      <c r="F58" s="51"/>
      <c r="G58" s="51"/>
      <c r="H58" s="51"/>
      <c r="I58" s="52">
        <f>ROUND(SUMIF(N11:N54, IF(N10="","",N10), M11:M54) * 0.2, 2)</f>
        <v>0</v>
      </c>
      <c r="J58" s="52"/>
      <c r="K58" s="52"/>
      <c r="L58" s="52"/>
      <c r="M58" s="53"/>
    </row>
    <row r="59" spans="1:16" ht="15" customHeight="1" x14ac:dyDescent="0.2">
      <c r="B59" s="18"/>
      <c r="C59" s="54" t="s">
        <v>54</v>
      </c>
      <c r="D59" s="54"/>
      <c r="E59" s="54"/>
      <c r="F59" s="54"/>
      <c r="G59" s="54"/>
      <c r="H59" s="54"/>
      <c r="I59" s="55">
        <f>SUM(I57:I58)</f>
        <v>0</v>
      </c>
      <c r="J59" s="55"/>
      <c r="K59" s="55"/>
      <c r="L59" s="55"/>
      <c r="M59" s="56"/>
    </row>
    <row r="60" spans="1:16" x14ac:dyDescent="0.2">
      <c r="A60" s="1">
        <v>4</v>
      </c>
      <c r="B60" s="5" t="s">
        <v>55</v>
      </c>
      <c r="C60" s="65" t="s">
        <v>56</v>
      </c>
      <c r="D60" s="65"/>
      <c r="E60" s="65"/>
      <c r="F60" s="65"/>
      <c r="G60" s="65"/>
      <c r="H60" s="65"/>
      <c r="I60" s="7"/>
      <c r="J60" s="7"/>
      <c r="K60" s="7"/>
      <c r="L60" s="7"/>
      <c r="M60" s="20"/>
    </row>
    <row r="61" spans="1:16" ht="13.5" thickBot="1" x14ac:dyDescent="0.25">
      <c r="A61" s="1">
        <v>5</v>
      </c>
      <c r="B61" s="5" t="s">
        <v>57</v>
      </c>
      <c r="C61" s="51" t="s">
        <v>58</v>
      </c>
      <c r="D61" s="51"/>
      <c r="E61" s="51"/>
      <c r="F61" s="51"/>
      <c r="G61" s="51"/>
      <c r="H61" s="51"/>
      <c r="I61" s="17"/>
      <c r="J61" s="17"/>
      <c r="K61" s="17"/>
      <c r="L61" s="17"/>
      <c r="M61" s="21"/>
    </row>
    <row r="62" spans="1:16" ht="15" hidden="1" customHeight="1" x14ac:dyDescent="0.2">
      <c r="A62" s="1" t="s">
        <v>59</v>
      </c>
    </row>
    <row r="63" spans="1:16" ht="15" hidden="1" customHeight="1" x14ac:dyDescent="0.2">
      <c r="A63" s="1" t="s">
        <v>59</v>
      </c>
    </row>
    <row r="64" spans="1:16" ht="12.75" thickTop="1" thickBot="1" x14ac:dyDescent="0.25">
      <c r="A64" s="1">
        <v>9</v>
      </c>
      <c r="B64" s="10" t="s">
        <v>60</v>
      </c>
      <c r="C64" s="64" t="s">
        <v>61</v>
      </c>
      <c r="D64" s="64"/>
      <c r="E64" s="64"/>
      <c r="F64" s="64"/>
      <c r="G64" s="64"/>
      <c r="H64" s="64"/>
      <c r="I64" s="12" t="s">
        <v>62</v>
      </c>
      <c r="J64" s="22">
        <v>3</v>
      </c>
      <c r="K64" s="14"/>
      <c r="L64" s="16"/>
      <c r="M64" s="15">
        <f>IF(AND(J64= "",K64= ""), 0, ROUND(ROUND(L64, 2) * ROUND(IF(K64="",J64,K64),  2), 2))</f>
        <v>0</v>
      </c>
      <c r="P64" s="9">
        <v>0.2</v>
      </c>
    </row>
    <row r="65" spans="1:16" ht="15" hidden="1" customHeight="1" thickTop="1" x14ac:dyDescent="0.2">
      <c r="A65" s="1" t="s">
        <v>43</v>
      </c>
    </row>
    <row r="66" spans="1:16" ht="12" thickTop="1" x14ac:dyDescent="0.2">
      <c r="A66" s="1" t="s">
        <v>63</v>
      </c>
      <c r="B66" s="23"/>
      <c r="C66" s="57" t="s">
        <v>64</v>
      </c>
      <c r="D66" s="57"/>
      <c r="E66" s="57"/>
      <c r="F66" s="57"/>
      <c r="G66" s="57"/>
      <c r="H66" s="57"/>
      <c r="I66" s="57"/>
      <c r="J66" s="57"/>
      <c r="K66" s="57"/>
      <c r="L66" s="57"/>
      <c r="M66" s="23"/>
    </row>
    <row r="67" spans="1:16" ht="22.5" customHeight="1" thickBot="1" x14ac:dyDescent="0.25">
      <c r="A67" s="1" t="s">
        <v>44</v>
      </c>
      <c r="B67" s="11"/>
      <c r="C67" s="58" t="s">
        <v>65</v>
      </c>
      <c r="D67" s="58"/>
      <c r="E67" s="58"/>
      <c r="F67" s="58"/>
      <c r="G67" s="58"/>
      <c r="H67" s="58"/>
      <c r="I67" s="58"/>
      <c r="J67" s="58"/>
      <c r="K67" s="58"/>
      <c r="L67" s="58"/>
      <c r="M67" s="11"/>
    </row>
    <row r="68" spans="1:16" ht="15" hidden="1" customHeight="1" x14ac:dyDescent="0.2">
      <c r="A68" s="1" t="s">
        <v>46</v>
      </c>
    </row>
    <row r="69" spans="1:16" ht="12.75" thickTop="1" thickBot="1" x14ac:dyDescent="0.25">
      <c r="A69" s="1">
        <v>9</v>
      </c>
      <c r="B69" s="10" t="s">
        <v>66</v>
      </c>
      <c r="C69" s="64" t="s">
        <v>67</v>
      </c>
      <c r="D69" s="64"/>
      <c r="E69" s="64"/>
      <c r="F69" s="64"/>
      <c r="G69" s="64"/>
      <c r="H69" s="64"/>
      <c r="I69" s="12" t="s">
        <v>62</v>
      </c>
      <c r="J69" s="22">
        <v>270</v>
      </c>
      <c r="K69" s="14"/>
      <c r="L69" s="16"/>
      <c r="M69" s="15">
        <f>IF(AND(J69= "",K69= ""), 0, ROUND(ROUND(L69, 2) * ROUND(IF(K69="",J69,K69),  2), 2))</f>
        <v>0</v>
      </c>
      <c r="P69" s="9">
        <v>0.2</v>
      </c>
    </row>
    <row r="70" spans="1:16" ht="15" hidden="1" customHeight="1" thickTop="1" x14ac:dyDescent="0.2">
      <c r="A70" s="1" t="s">
        <v>43</v>
      </c>
    </row>
    <row r="71" spans="1:16" ht="23.25" customHeight="1" thickTop="1" x14ac:dyDescent="0.2">
      <c r="A71" s="1" t="s">
        <v>44</v>
      </c>
      <c r="B71" s="11"/>
      <c r="C71" s="58" t="s">
        <v>68</v>
      </c>
      <c r="D71" s="58"/>
      <c r="E71" s="58"/>
      <c r="F71" s="58"/>
      <c r="G71" s="58"/>
      <c r="H71" s="58"/>
      <c r="I71" s="58"/>
      <c r="J71" s="58"/>
      <c r="K71" s="58"/>
      <c r="L71" s="58"/>
      <c r="M71" s="11"/>
    </row>
    <row r="72" spans="1:16" ht="15" hidden="1" customHeight="1" x14ac:dyDescent="0.2">
      <c r="A72" s="1" t="s">
        <v>69</v>
      </c>
      <c r="C72" s="1" t="s">
        <v>70</v>
      </c>
    </row>
    <row r="73" spans="1:16" ht="15" hidden="1" customHeight="1" x14ac:dyDescent="0.2">
      <c r="A73" s="1" t="s">
        <v>69</v>
      </c>
      <c r="C73" s="1" t="s">
        <v>71</v>
      </c>
    </row>
    <row r="74" spans="1:16" ht="15" hidden="1" customHeight="1" x14ac:dyDescent="0.2">
      <c r="A74" s="1" t="s">
        <v>69</v>
      </c>
      <c r="C74" s="1" t="s">
        <v>72</v>
      </c>
    </row>
    <row r="75" spans="1:16" ht="12" thickBot="1" x14ac:dyDescent="0.25">
      <c r="A75" s="1" t="s">
        <v>73</v>
      </c>
      <c r="B75" s="11"/>
      <c r="C75" s="58" t="s">
        <v>74</v>
      </c>
      <c r="D75" s="58"/>
      <c r="E75" s="58"/>
      <c r="F75" s="58"/>
      <c r="G75" s="58"/>
      <c r="H75" s="58"/>
      <c r="I75" s="58"/>
      <c r="J75" s="58"/>
      <c r="K75" s="58"/>
      <c r="L75" s="58"/>
      <c r="M75" s="11"/>
    </row>
    <row r="76" spans="1:16" ht="15" hidden="1" customHeight="1" x14ac:dyDescent="0.2">
      <c r="A76" s="1" t="s">
        <v>69</v>
      </c>
      <c r="C76" s="1" t="s">
        <v>75</v>
      </c>
    </row>
    <row r="77" spans="1:16" ht="15" hidden="1" customHeight="1" x14ac:dyDescent="0.2">
      <c r="A77" s="1" t="s">
        <v>69</v>
      </c>
      <c r="C77" s="1" t="s">
        <v>76</v>
      </c>
    </row>
    <row r="78" spans="1:16" ht="15" hidden="1" customHeight="1" x14ac:dyDescent="0.2">
      <c r="A78" s="1" t="s">
        <v>69</v>
      </c>
      <c r="C78" s="1" t="s">
        <v>77</v>
      </c>
    </row>
    <row r="79" spans="1:16" ht="15" hidden="1" customHeight="1" x14ac:dyDescent="0.2">
      <c r="A79" s="1" t="s">
        <v>69</v>
      </c>
      <c r="C79" s="1" t="s">
        <v>78</v>
      </c>
    </row>
    <row r="80" spans="1:16" ht="15" hidden="1" customHeight="1" x14ac:dyDescent="0.2">
      <c r="A80" s="1" t="s">
        <v>69</v>
      </c>
      <c r="C80" s="1" t="s">
        <v>79</v>
      </c>
    </row>
    <row r="81" spans="1:16" ht="15" hidden="1" customHeight="1" x14ac:dyDescent="0.2">
      <c r="A81" s="1" t="s">
        <v>46</v>
      </c>
    </row>
    <row r="82" spans="1:16" ht="22.5" customHeight="1" thickTop="1" thickBot="1" x14ac:dyDescent="0.25">
      <c r="A82" s="1">
        <v>9</v>
      </c>
      <c r="B82" s="10" t="s">
        <v>80</v>
      </c>
      <c r="C82" s="64" t="s">
        <v>81</v>
      </c>
      <c r="D82" s="64"/>
      <c r="E82" s="64"/>
      <c r="F82" s="64"/>
      <c r="G82" s="64"/>
      <c r="H82" s="64"/>
      <c r="I82" s="12" t="s">
        <v>62</v>
      </c>
      <c r="J82" s="22">
        <v>1.2</v>
      </c>
      <c r="K82" s="14"/>
      <c r="L82" s="16"/>
      <c r="M82" s="15">
        <f>IF(AND(J82= "",K82= ""), 0, ROUND(ROUND(L82, 2) * ROUND(IF(K82="",J82,K82),  2), 2))</f>
        <v>0</v>
      </c>
      <c r="P82" s="9">
        <v>0.2</v>
      </c>
    </row>
    <row r="83" spans="1:16" ht="15" hidden="1" customHeight="1" thickTop="1" x14ac:dyDescent="0.2">
      <c r="A83" s="1" t="s">
        <v>43</v>
      </c>
    </row>
    <row r="84" spans="1:16" ht="23.25" customHeight="1" thickTop="1" thickBot="1" x14ac:dyDescent="0.25">
      <c r="A84" s="1" t="s">
        <v>44</v>
      </c>
      <c r="B84" s="11"/>
      <c r="C84" s="58" t="s">
        <v>65</v>
      </c>
      <c r="D84" s="58"/>
      <c r="E84" s="58"/>
      <c r="F84" s="58"/>
      <c r="G84" s="58"/>
      <c r="H84" s="58"/>
      <c r="I84" s="58"/>
      <c r="J84" s="58"/>
      <c r="K84" s="58"/>
      <c r="L84" s="58"/>
      <c r="M84" s="11"/>
    </row>
    <row r="85" spans="1:16" ht="15" hidden="1" customHeight="1" x14ac:dyDescent="0.2">
      <c r="A85" s="1" t="s">
        <v>46</v>
      </c>
    </row>
    <row r="86" spans="1:16" ht="12.75" thickTop="1" thickBot="1" x14ac:dyDescent="0.25">
      <c r="A86" s="1">
        <v>9</v>
      </c>
      <c r="B86" s="10" t="s">
        <v>82</v>
      </c>
      <c r="C86" s="64" t="s">
        <v>83</v>
      </c>
      <c r="D86" s="64"/>
      <c r="E86" s="64"/>
      <c r="F86" s="64"/>
      <c r="G86" s="64"/>
      <c r="H86" s="64"/>
      <c r="I86" s="12" t="s">
        <v>7</v>
      </c>
      <c r="J86" s="22">
        <v>46.6</v>
      </c>
      <c r="K86" s="14"/>
      <c r="L86" s="16"/>
      <c r="M86" s="15">
        <f>IF(AND(J86= "",K86= ""), 0, ROUND(ROUND(L86, 2) * ROUND(IF(K86="",J86,K86),  2), 2))</f>
        <v>0</v>
      </c>
      <c r="P86" s="9">
        <v>0.2</v>
      </c>
    </row>
    <row r="87" spans="1:16" ht="15" hidden="1" customHeight="1" thickTop="1" x14ac:dyDescent="0.2">
      <c r="A87" s="1" t="s">
        <v>43</v>
      </c>
    </row>
    <row r="88" spans="1:16" ht="23.25" customHeight="1" thickTop="1" thickBot="1" x14ac:dyDescent="0.25">
      <c r="A88" s="1" t="s">
        <v>44</v>
      </c>
      <c r="B88" s="11"/>
      <c r="C88" s="58" t="s">
        <v>84</v>
      </c>
      <c r="D88" s="58"/>
      <c r="E88" s="58"/>
      <c r="F88" s="58"/>
      <c r="G88" s="58"/>
      <c r="H88" s="58"/>
      <c r="I88" s="58"/>
      <c r="J88" s="58"/>
      <c r="K88" s="58"/>
      <c r="L88" s="58"/>
      <c r="M88" s="11"/>
    </row>
    <row r="89" spans="1:16" ht="15" hidden="1" customHeight="1" x14ac:dyDescent="0.2">
      <c r="A89" s="1" t="s">
        <v>69</v>
      </c>
      <c r="C89" s="1" t="s">
        <v>85</v>
      </c>
    </row>
    <row r="90" spans="1:16" ht="15" hidden="1" customHeight="1" x14ac:dyDescent="0.2">
      <c r="A90" s="1" t="s">
        <v>69</v>
      </c>
      <c r="C90" s="1" t="s">
        <v>86</v>
      </c>
    </row>
    <row r="91" spans="1:16" ht="15" hidden="1" customHeight="1" x14ac:dyDescent="0.2">
      <c r="A91" s="1" t="s">
        <v>69</v>
      </c>
      <c r="C91" s="1" t="s">
        <v>87</v>
      </c>
    </row>
    <row r="92" spans="1:16" ht="15" hidden="1" customHeight="1" x14ac:dyDescent="0.2">
      <c r="A92" s="1" t="s">
        <v>69</v>
      </c>
      <c r="C92" s="1" t="s">
        <v>88</v>
      </c>
    </row>
    <row r="93" spans="1:16" ht="15" hidden="1" customHeight="1" x14ac:dyDescent="0.2">
      <c r="A93" s="1" t="s">
        <v>69</v>
      </c>
      <c r="C93" s="1" t="s">
        <v>89</v>
      </c>
    </row>
    <row r="94" spans="1:16" ht="15" hidden="1" customHeight="1" x14ac:dyDescent="0.2">
      <c r="A94" s="1" t="s">
        <v>69</v>
      </c>
      <c r="C94" s="1" t="s">
        <v>90</v>
      </c>
    </row>
    <row r="95" spans="1:16" ht="15" hidden="1" customHeight="1" x14ac:dyDescent="0.2">
      <c r="A95" s="1" t="s">
        <v>69</v>
      </c>
      <c r="C95" s="1" t="s">
        <v>91</v>
      </c>
    </row>
    <row r="96" spans="1:16" ht="15" hidden="1" customHeight="1" x14ac:dyDescent="0.2">
      <c r="A96" s="1" t="s">
        <v>69</v>
      </c>
      <c r="C96" s="1" t="s">
        <v>92</v>
      </c>
    </row>
    <row r="97" spans="1:16" ht="15" hidden="1" customHeight="1" x14ac:dyDescent="0.2">
      <c r="A97" s="1" t="s">
        <v>69</v>
      </c>
      <c r="C97" s="1" t="s">
        <v>93</v>
      </c>
    </row>
    <row r="98" spans="1:16" ht="15" hidden="1" customHeight="1" x14ac:dyDescent="0.2">
      <c r="A98" s="1" t="s">
        <v>69</v>
      </c>
      <c r="C98" s="1" t="s">
        <v>93</v>
      </c>
    </row>
    <row r="99" spans="1:16" ht="15" hidden="1" customHeight="1" x14ac:dyDescent="0.2">
      <c r="A99" s="1" t="s">
        <v>69</v>
      </c>
      <c r="C99" s="1" t="s">
        <v>94</v>
      </c>
    </row>
    <row r="100" spans="1:16" ht="15" hidden="1" customHeight="1" x14ac:dyDescent="0.2">
      <c r="A100" s="1" t="s">
        <v>69</v>
      </c>
      <c r="C100" s="1" t="s">
        <v>95</v>
      </c>
    </row>
    <row r="101" spans="1:16" ht="15" hidden="1" customHeight="1" x14ac:dyDescent="0.2">
      <c r="A101" s="1" t="s">
        <v>69</v>
      </c>
      <c r="C101" s="1" t="s">
        <v>96</v>
      </c>
    </row>
    <row r="102" spans="1:16" ht="15" hidden="1" customHeight="1" x14ac:dyDescent="0.2">
      <c r="A102" s="1" t="s">
        <v>46</v>
      </c>
    </row>
    <row r="103" spans="1:16" ht="12.75" thickTop="1" thickBot="1" x14ac:dyDescent="0.25">
      <c r="A103" s="1">
        <v>9</v>
      </c>
      <c r="B103" s="10" t="s">
        <v>97</v>
      </c>
      <c r="C103" s="64" t="s">
        <v>98</v>
      </c>
      <c r="D103" s="64"/>
      <c r="E103" s="64"/>
      <c r="F103" s="64"/>
      <c r="G103" s="64"/>
      <c r="H103" s="64"/>
      <c r="I103" s="12" t="s">
        <v>62</v>
      </c>
      <c r="J103" s="22">
        <v>101.5</v>
      </c>
      <c r="K103" s="14"/>
      <c r="L103" s="16"/>
      <c r="M103" s="15">
        <f>IF(AND(J103= "",K103= ""), 0, ROUND(ROUND(L103, 2) * ROUND(IF(K103="",J103,K103),  2), 2))</f>
        <v>0</v>
      </c>
      <c r="P103" s="9">
        <v>0.2</v>
      </c>
    </row>
    <row r="104" spans="1:16" ht="15" hidden="1" customHeight="1" thickTop="1" x14ac:dyDescent="0.2">
      <c r="A104" s="1" t="s">
        <v>43</v>
      </c>
    </row>
    <row r="105" spans="1:16" ht="12" thickTop="1" x14ac:dyDescent="0.2">
      <c r="A105" s="1" t="s">
        <v>63</v>
      </c>
      <c r="B105" s="23"/>
      <c r="C105" s="57" t="s">
        <v>99</v>
      </c>
      <c r="D105" s="57"/>
      <c r="E105" s="57"/>
      <c r="F105" s="57"/>
      <c r="G105" s="57"/>
      <c r="H105" s="57"/>
      <c r="I105" s="57"/>
      <c r="J105" s="57"/>
      <c r="K105" s="57"/>
      <c r="L105" s="57"/>
      <c r="M105" s="23"/>
    </row>
    <row r="106" spans="1:16" ht="22.5" customHeight="1" thickBot="1" x14ac:dyDescent="0.25">
      <c r="A106" s="1" t="s">
        <v>44</v>
      </c>
      <c r="B106" s="11"/>
      <c r="C106" s="58" t="s">
        <v>68</v>
      </c>
      <c r="D106" s="58"/>
      <c r="E106" s="58"/>
      <c r="F106" s="58"/>
      <c r="G106" s="58"/>
      <c r="H106" s="58"/>
      <c r="I106" s="58"/>
      <c r="J106" s="58"/>
      <c r="K106" s="58"/>
      <c r="L106" s="58"/>
      <c r="M106" s="11"/>
    </row>
    <row r="107" spans="1:16" ht="15" hidden="1" customHeight="1" x14ac:dyDescent="0.2">
      <c r="A107" s="1" t="s">
        <v>69</v>
      </c>
      <c r="C107" s="1" t="s">
        <v>100</v>
      </c>
    </row>
    <row r="108" spans="1:16" ht="15" hidden="1" customHeight="1" x14ac:dyDescent="0.2">
      <c r="A108" s="1" t="s">
        <v>69</v>
      </c>
      <c r="C108" s="1" t="s">
        <v>101</v>
      </c>
    </row>
    <row r="109" spans="1:16" ht="15" hidden="1" customHeight="1" x14ac:dyDescent="0.2">
      <c r="A109" s="1" t="s">
        <v>69</v>
      </c>
      <c r="C109" s="1" t="s">
        <v>102</v>
      </c>
    </row>
    <row r="110" spans="1:16" ht="15" hidden="1" customHeight="1" x14ac:dyDescent="0.2">
      <c r="A110" s="1" t="s">
        <v>69</v>
      </c>
      <c r="C110" s="1" t="s">
        <v>103</v>
      </c>
    </row>
    <row r="111" spans="1:16" ht="15" hidden="1" customHeight="1" x14ac:dyDescent="0.2">
      <c r="A111" s="1" t="s">
        <v>69</v>
      </c>
      <c r="C111" s="1" t="s">
        <v>104</v>
      </c>
    </row>
    <row r="112" spans="1:16" ht="15" hidden="1" customHeight="1" x14ac:dyDescent="0.2">
      <c r="A112" s="1" t="s">
        <v>46</v>
      </c>
    </row>
    <row r="113" spans="1:16" ht="12.75" thickTop="1" thickBot="1" x14ac:dyDescent="0.25">
      <c r="A113" s="1">
        <v>9</v>
      </c>
      <c r="B113" s="10" t="s">
        <v>105</v>
      </c>
      <c r="C113" s="64" t="s">
        <v>106</v>
      </c>
      <c r="D113" s="64"/>
      <c r="E113" s="64"/>
      <c r="F113" s="64"/>
      <c r="G113" s="64"/>
      <c r="H113" s="64"/>
      <c r="I113" s="12" t="s">
        <v>62</v>
      </c>
      <c r="J113" s="22">
        <v>37.5</v>
      </c>
      <c r="K113" s="14"/>
      <c r="L113" s="16"/>
      <c r="M113" s="15">
        <f>IF(AND(J113= "",K113= ""), 0, ROUND(ROUND(L113, 2) * ROUND(IF(K113="",J113,K113),  2), 2))</f>
        <v>0</v>
      </c>
      <c r="P113" s="9">
        <v>0.2</v>
      </c>
    </row>
    <row r="114" spans="1:16" ht="15" hidden="1" customHeight="1" thickTop="1" x14ac:dyDescent="0.2">
      <c r="A114" s="1" t="s">
        <v>43</v>
      </c>
    </row>
    <row r="115" spans="1:16" ht="12" thickTop="1" x14ac:dyDescent="0.2">
      <c r="A115" s="1" t="s">
        <v>63</v>
      </c>
      <c r="B115" s="23"/>
      <c r="C115" s="57" t="s">
        <v>107</v>
      </c>
      <c r="D115" s="57"/>
      <c r="E115" s="57"/>
      <c r="F115" s="57"/>
      <c r="G115" s="57"/>
      <c r="H115" s="57"/>
      <c r="I115" s="57"/>
      <c r="J115" s="57"/>
      <c r="K115" s="57"/>
      <c r="L115" s="57"/>
      <c r="M115" s="23"/>
    </row>
    <row r="116" spans="1:16" ht="22.5" customHeight="1" x14ac:dyDescent="0.2">
      <c r="A116" s="1" t="s">
        <v>44</v>
      </c>
      <c r="B116" s="11"/>
      <c r="C116" s="58" t="s">
        <v>68</v>
      </c>
      <c r="D116" s="58"/>
      <c r="E116" s="58"/>
      <c r="F116" s="58"/>
      <c r="G116" s="58"/>
      <c r="H116" s="58"/>
      <c r="I116" s="58"/>
      <c r="J116" s="58"/>
      <c r="K116" s="58"/>
      <c r="L116" s="58"/>
      <c r="M116" s="11"/>
    </row>
    <row r="117" spans="1:16" ht="15" hidden="1" customHeight="1" x14ac:dyDescent="0.2">
      <c r="A117" s="1" t="s">
        <v>69</v>
      </c>
      <c r="C117" s="1" t="s">
        <v>108</v>
      </c>
    </row>
    <row r="118" spans="1:16" ht="15" hidden="1" customHeight="1" x14ac:dyDescent="0.2">
      <c r="A118" s="1" t="s">
        <v>69</v>
      </c>
      <c r="C118" s="1" t="s">
        <v>109</v>
      </c>
    </row>
    <row r="119" spans="1:16" ht="15" hidden="1" customHeight="1" x14ac:dyDescent="0.2">
      <c r="A119" s="1" t="s">
        <v>69</v>
      </c>
      <c r="C119" s="1" t="s">
        <v>110</v>
      </c>
    </row>
    <row r="120" spans="1:16" ht="15" hidden="1" customHeight="1" x14ac:dyDescent="0.2">
      <c r="A120" s="1" t="s">
        <v>69</v>
      </c>
      <c r="C120" s="1" t="s">
        <v>111</v>
      </c>
    </row>
    <row r="121" spans="1:16" ht="15" hidden="1" customHeight="1" x14ac:dyDescent="0.2">
      <c r="A121" s="1" t="s">
        <v>69</v>
      </c>
      <c r="C121" s="1" t="s">
        <v>112</v>
      </c>
    </row>
    <row r="122" spans="1:16" ht="15" hidden="1" customHeight="1" x14ac:dyDescent="0.2">
      <c r="A122" s="1" t="s">
        <v>46</v>
      </c>
    </row>
    <row r="123" spans="1:16" ht="24" customHeight="1" x14ac:dyDescent="0.2">
      <c r="A123" s="1">
        <v>8</v>
      </c>
      <c r="B123" s="10" t="s">
        <v>113</v>
      </c>
      <c r="C123" s="63" t="s">
        <v>114</v>
      </c>
      <c r="D123" s="63"/>
      <c r="E123" s="63"/>
      <c r="F123" s="63"/>
      <c r="G123" s="63"/>
      <c r="H123" s="63"/>
      <c r="M123" s="11"/>
    </row>
    <row r="124" spans="1:16" ht="12" thickBot="1" x14ac:dyDescent="0.25">
      <c r="A124" s="1" t="s">
        <v>115</v>
      </c>
      <c r="B124" s="11"/>
      <c r="C124" s="58" t="s">
        <v>116</v>
      </c>
      <c r="D124" s="58"/>
      <c r="E124" s="58"/>
      <c r="F124" s="58"/>
      <c r="G124" s="58"/>
      <c r="H124" s="58"/>
      <c r="I124" s="58"/>
      <c r="J124" s="58"/>
      <c r="K124" s="58"/>
      <c r="L124" s="58"/>
      <c r="M124" s="11"/>
    </row>
    <row r="125" spans="1:16" ht="15" hidden="1" customHeight="1" x14ac:dyDescent="0.2">
      <c r="A125" s="1" t="s">
        <v>117</v>
      </c>
    </row>
    <row r="126" spans="1:16" ht="12.75" thickTop="1" thickBot="1" x14ac:dyDescent="0.25">
      <c r="A126" s="1">
        <v>9</v>
      </c>
      <c r="B126" s="10" t="s">
        <v>118</v>
      </c>
      <c r="C126" s="64" t="s">
        <v>119</v>
      </c>
      <c r="D126" s="64"/>
      <c r="E126" s="64"/>
      <c r="F126" s="64"/>
      <c r="G126" s="64"/>
      <c r="H126" s="64"/>
      <c r="I126" s="12" t="s">
        <v>120</v>
      </c>
      <c r="J126" s="22">
        <v>2.5</v>
      </c>
      <c r="K126" s="14"/>
      <c r="L126" s="16"/>
      <c r="M126" s="15">
        <f>IF(AND(J126= "",K126= ""), 0, ROUND(ROUND(L126, 2) * ROUND(IF(K126="",J126,K126),  2), 2))</f>
        <v>0</v>
      </c>
      <c r="P126" s="9">
        <v>0.2</v>
      </c>
    </row>
    <row r="127" spans="1:16" ht="15" hidden="1" customHeight="1" thickTop="1" x14ac:dyDescent="0.2">
      <c r="A127" s="1" t="s">
        <v>46</v>
      </c>
    </row>
    <row r="128" spans="1:16" ht="15" hidden="1" customHeight="1" thickTop="1" x14ac:dyDescent="0.2">
      <c r="A128" s="1" t="s">
        <v>117</v>
      </c>
    </row>
    <row r="129" spans="1:16" ht="15" hidden="1" customHeight="1" thickTop="1" x14ac:dyDescent="0.2">
      <c r="A129" s="1" t="s">
        <v>121</v>
      </c>
    </row>
    <row r="130" spans="1:16" ht="12.75" thickTop="1" thickBot="1" x14ac:dyDescent="0.25">
      <c r="A130" s="1">
        <v>9</v>
      </c>
      <c r="B130" s="10" t="s">
        <v>122</v>
      </c>
      <c r="C130" s="64" t="s">
        <v>123</v>
      </c>
      <c r="D130" s="64"/>
      <c r="E130" s="64"/>
      <c r="F130" s="64"/>
      <c r="G130" s="64"/>
      <c r="H130" s="64"/>
      <c r="I130" s="12" t="s">
        <v>8</v>
      </c>
      <c r="J130" s="13">
        <v>4</v>
      </c>
      <c r="K130" s="14"/>
      <c r="L130" s="16"/>
      <c r="M130" s="15">
        <f>IF(AND(J130= "",K130= ""), 0, ROUND(ROUND(L130, 2) * ROUND(IF(K130="",J130,K130),  0), 2))</f>
        <v>0</v>
      </c>
      <c r="P130" s="9">
        <v>0.2</v>
      </c>
    </row>
    <row r="131" spans="1:16" ht="15" hidden="1" customHeight="1" thickTop="1" x14ac:dyDescent="0.2">
      <c r="A131" s="1" t="s">
        <v>43</v>
      </c>
    </row>
    <row r="132" spans="1:16" ht="23.25" customHeight="1" thickTop="1" thickBot="1" x14ac:dyDescent="0.25">
      <c r="A132" s="1" t="s">
        <v>44</v>
      </c>
      <c r="B132" s="11"/>
      <c r="C132" s="58" t="s">
        <v>124</v>
      </c>
      <c r="D132" s="58"/>
      <c r="E132" s="58"/>
      <c r="F132" s="58"/>
      <c r="G132" s="58"/>
      <c r="H132" s="58"/>
      <c r="I132" s="58"/>
      <c r="J132" s="58"/>
      <c r="K132" s="58"/>
      <c r="L132" s="58"/>
      <c r="M132" s="11"/>
    </row>
    <row r="133" spans="1:16" ht="15" hidden="1" customHeight="1" x14ac:dyDescent="0.2">
      <c r="A133" s="1" t="s">
        <v>46</v>
      </c>
    </row>
    <row r="134" spans="1:16" ht="12.75" thickTop="1" thickBot="1" x14ac:dyDescent="0.25">
      <c r="A134" s="1">
        <v>9</v>
      </c>
      <c r="B134" s="10" t="s">
        <v>125</v>
      </c>
      <c r="C134" s="64" t="s">
        <v>126</v>
      </c>
      <c r="D134" s="64"/>
      <c r="E134" s="64"/>
      <c r="F134" s="64"/>
      <c r="G134" s="64"/>
      <c r="H134" s="64"/>
      <c r="I134" s="12" t="s">
        <v>62</v>
      </c>
      <c r="J134" s="22">
        <v>14.4</v>
      </c>
      <c r="K134" s="14"/>
      <c r="L134" s="16"/>
      <c r="M134" s="15">
        <f>IF(AND(J134= "",K134= ""), 0, ROUND(ROUND(L134, 2) * ROUND(IF(K134="",J134,K134),  2), 2))</f>
        <v>0</v>
      </c>
      <c r="P134" s="9">
        <v>0.2</v>
      </c>
    </row>
    <row r="135" spans="1:16" ht="15" hidden="1" customHeight="1" thickTop="1" x14ac:dyDescent="0.2">
      <c r="A135" s="1" t="s">
        <v>43</v>
      </c>
    </row>
    <row r="136" spans="1:16" ht="23.25" customHeight="1" thickTop="1" thickBot="1" x14ac:dyDescent="0.25">
      <c r="A136" s="1" t="s">
        <v>44</v>
      </c>
      <c r="B136" s="11"/>
      <c r="C136" s="58" t="s">
        <v>127</v>
      </c>
      <c r="D136" s="58"/>
      <c r="E136" s="58"/>
      <c r="F136" s="58"/>
      <c r="G136" s="58"/>
      <c r="H136" s="58"/>
      <c r="I136" s="58"/>
      <c r="J136" s="58"/>
      <c r="K136" s="58"/>
      <c r="L136" s="58"/>
      <c r="M136" s="11"/>
    </row>
    <row r="137" spans="1:16" ht="15" hidden="1" customHeight="1" x14ac:dyDescent="0.2">
      <c r="A137" s="1" t="s">
        <v>69</v>
      </c>
      <c r="C137" s="1" t="s">
        <v>128</v>
      </c>
    </row>
    <row r="138" spans="1:16" ht="15" hidden="1" customHeight="1" x14ac:dyDescent="0.2">
      <c r="A138" s="1" t="s">
        <v>69</v>
      </c>
      <c r="C138" s="1" t="s">
        <v>129</v>
      </c>
    </row>
    <row r="139" spans="1:16" ht="15" hidden="1" customHeight="1" x14ac:dyDescent="0.2">
      <c r="A139" s="1" t="s">
        <v>69</v>
      </c>
      <c r="C139" s="1" t="s">
        <v>130</v>
      </c>
    </row>
    <row r="140" spans="1:16" ht="15" hidden="1" customHeight="1" x14ac:dyDescent="0.2">
      <c r="A140" s="1" t="s">
        <v>69</v>
      </c>
      <c r="C140" s="1" t="s">
        <v>131</v>
      </c>
    </row>
    <row r="141" spans="1:16" ht="15" hidden="1" customHeight="1" x14ac:dyDescent="0.2">
      <c r="A141" s="1" t="s">
        <v>69</v>
      </c>
      <c r="C141" s="1" t="s">
        <v>132</v>
      </c>
    </row>
    <row r="142" spans="1:16" ht="15" hidden="1" customHeight="1" x14ac:dyDescent="0.2">
      <c r="A142" s="1" t="s">
        <v>69</v>
      </c>
      <c r="C142" s="1" t="s">
        <v>133</v>
      </c>
    </row>
    <row r="143" spans="1:16" ht="15" hidden="1" customHeight="1" x14ac:dyDescent="0.2">
      <c r="A143" s="1" t="s">
        <v>69</v>
      </c>
      <c r="C143" s="1" t="s">
        <v>134</v>
      </c>
    </row>
    <row r="144" spans="1:16" ht="15" hidden="1" customHeight="1" x14ac:dyDescent="0.2">
      <c r="A144" s="1" t="s">
        <v>69</v>
      </c>
      <c r="C144" s="1" t="s">
        <v>135</v>
      </c>
    </row>
    <row r="145" spans="1:16" ht="15" hidden="1" customHeight="1" x14ac:dyDescent="0.2">
      <c r="A145" s="1" t="s">
        <v>69</v>
      </c>
      <c r="C145" s="1" t="s">
        <v>136</v>
      </c>
    </row>
    <row r="146" spans="1:16" ht="15" hidden="1" customHeight="1" x14ac:dyDescent="0.2">
      <c r="A146" s="1" t="s">
        <v>69</v>
      </c>
      <c r="C146" s="1" t="s">
        <v>137</v>
      </c>
    </row>
    <row r="147" spans="1:16" ht="15" hidden="1" customHeight="1" x14ac:dyDescent="0.2">
      <c r="A147" s="1" t="s">
        <v>69</v>
      </c>
      <c r="C147" s="1" t="s">
        <v>138</v>
      </c>
    </row>
    <row r="148" spans="1:16" ht="15" hidden="1" customHeight="1" x14ac:dyDescent="0.2">
      <c r="A148" s="1" t="s">
        <v>69</v>
      </c>
      <c r="C148" s="1" t="s">
        <v>139</v>
      </c>
    </row>
    <row r="149" spans="1:16" ht="15" hidden="1" customHeight="1" x14ac:dyDescent="0.2">
      <c r="A149" s="1" t="s">
        <v>46</v>
      </c>
    </row>
    <row r="150" spans="1:16" ht="12.75" thickTop="1" thickBot="1" x14ac:dyDescent="0.25">
      <c r="A150" s="1">
        <v>9</v>
      </c>
      <c r="B150" s="10" t="s">
        <v>140</v>
      </c>
      <c r="C150" s="64" t="s">
        <v>141</v>
      </c>
      <c r="D150" s="64"/>
      <c r="E150" s="64"/>
      <c r="F150" s="64"/>
      <c r="G150" s="64"/>
      <c r="H150" s="64"/>
      <c r="I150" s="12" t="s">
        <v>120</v>
      </c>
      <c r="J150" s="22">
        <v>120</v>
      </c>
      <c r="K150" s="14"/>
      <c r="L150" s="16"/>
      <c r="M150" s="15">
        <f>IF(AND(J150= "",K150= ""), 0, ROUND(ROUND(L150, 2) * ROUND(IF(K150="",J150,K150),  2), 2))</f>
        <v>0</v>
      </c>
      <c r="P150" s="9">
        <v>0.2</v>
      </c>
    </row>
    <row r="151" spans="1:16" ht="15" hidden="1" customHeight="1" thickTop="1" x14ac:dyDescent="0.2">
      <c r="A151" s="1" t="s">
        <v>43</v>
      </c>
    </row>
    <row r="152" spans="1:16" ht="15" hidden="1" customHeight="1" thickTop="1" x14ac:dyDescent="0.2">
      <c r="A152" s="1" t="s">
        <v>43</v>
      </c>
    </row>
    <row r="153" spans="1:16" ht="23.25" customHeight="1" thickTop="1" thickBot="1" x14ac:dyDescent="0.25">
      <c r="A153" s="1" t="s">
        <v>44</v>
      </c>
      <c r="B153" s="11"/>
      <c r="C153" s="58" t="s">
        <v>142</v>
      </c>
      <c r="D153" s="58"/>
      <c r="E153" s="58"/>
      <c r="F153" s="58"/>
      <c r="G153" s="58"/>
      <c r="H153" s="58"/>
      <c r="I153" s="58"/>
      <c r="J153" s="58"/>
      <c r="K153" s="58"/>
      <c r="L153" s="58"/>
      <c r="M153" s="11"/>
    </row>
    <row r="154" spans="1:16" ht="15" hidden="1" customHeight="1" x14ac:dyDescent="0.2">
      <c r="A154" s="1" t="s">
        <v>46</v>
      </c>
    </row>
    <row r="155" spans="1:16" ht="12.75" thickTop="1" thickBot="1" x14ac:dyDescent="0.25">
      <c r="A155" s="1">
        <v>9</v>
      </c>
      <c r="B155" s="10" t="s">
        <v>143</v>
      </c>
      <c r="C155" s="64" t="s">
        <v>144</v>
      </c>
      <c r="D155" s="64"/>
      <c r="E155" s="64"/>
      <c r="F155" s="64"/>
      <c r="G155" s="64"/>
      <c r="H155" s="64"/>
      <c r="I155" s="12" t="s">
        <v>62</v>
      </c>
      <c r="J155" s="22">
        <v>5.2</v>
      </c>
      <c r="K155" s="14"/>
      <c r="L155" s="16"/>
      <c r="M155" s="15">
        <f>IF(AND(J155= "",K155= ""), 0, ROUND(ROUND(L155, 2) * ROUND(IF(K155="",J155,K155),  2), 2))</f>
        <v>0</v>
      </c>
      <c r="P155" s="9">
        <v>0.2</v>
      </c>
    </row>
    <row r="156" spans="1:16" ht="15" hidden="1" customHeight="1" thickTop="1" x14ac:dyDescent="0.2">
      <c r="A156" s="1" t="s">
        <v>43</v>
      </c>
    </row>
    <row r="157" spans="1:16" ht="12" thickTop="1" x14ac:dyDescent="0.2">
      <c r="A157" s="1" t="s">
        <v>63</v>
      </c>
      <c r="B157" s="23"/>
      <c r="C157" s="57" t="s">
        <v>145</v>
      </c>
      <c r="D157" s="57"/>
      <c r="E157" s="57"/>
      <c r="F157" s="57"/>
      <c r="G157" s="57"/>
      <c r="H157" s="57"/>
      <c r="I157" s="57"/>
      <c r="J157" s="57"/>
      <c r="K157" s="57"/>
      <c r="L157" s="57"/>
      <c r="M157" s="23"/>
    </row>
    <row r="158" spans="1:16" ht="22.5" customHeight="1" thickBot="1" x14ac:dyDescent="0.25">
      <c r="A158" s="1" t="s">
        <v>44</v>
      </c>
      <c r="B158" s="11"/>
      <c r="C158" s="58" t="s">
        <v>127</v>
      </c>
      <c r="D158" s="58"/>
      <c r="E158" s="58"/>
      <c r="F158" s="58"/>
      <c r="G158" s="58"/>
      <c r="H158" s="58"/>
      <c r="I158" s="58"/>
      <c r="J158" s="58"/>
      <c r="K158" s="58"/>
      <c r="L158" s="58"/>
      <c r="M158" s="11"/>
    </row>
    <row r="159" spans="1:16" ht="15" hidden="1" customHeight="1" x14ac:dyDescent="0.2">
      <c r="A159" s="1" t="s">
        <v>46</v>
      </c>
    </row>
    <row r="160" spans="1:16" ht="12.75" thickTop="1" thickBot="1" x14ac:dyDescent="0.25">
      <c r="A160" s="1">
        <v>9</v>
      </c>
      <c r="B160" s="10" t="s">
        <v>146</v>
      </c>
      <c r="C160" s="64" t="s">
        <v>147</v>
      </c>
      <c r="D160" s="64"/>
      <c r="E160" s="64"/>
      <c r="F160" s="64"/>
      <c r="G160" s="64"/>
      <c r="H160" s="64"/>
      <c r="I160" s="12" t="s">
        <v>62</v>
      </c>
      <c r="J160" s="22">
        <v>109.1</v>
      </c>
      <c r="K160" s="14"/>
      <c r="L160" s="16"/>
      <c r="M160" s="15">
        <f>IF(AND(J160= "",K160= ""), 0, ROUND(ROUND(L160, 2) * ROUND(IF(K160="",J160,K160),  2), 2))</f>
        <v>0</v>
      </c>
      <c r="P160" s="9">
        <v>0.2</v>
      </c>
    </row>
    <row r="161" spans="1:16" ht="15" hidden="1" customHeight="1" thickTop="1" x14ac:dyDescent="0.2">
      <c r="A161" s="1" t="s">
        <v>43</v>
      </c>
    </row>
    <row r="162" spans="1:16" ht="23.25" customHeight="1" thickTop="1" x14ac:dyDescent="0.2">
      <c r="A162" s="1" t="s">
        <v>44</v>
      </c>
      <c r="B162" s="11"/>
      <c r="C162" s="58" t="s">
        <v>68</v>
      </c>
      <c r="D162" s="58"/>
      <c r="E162" s="58"/>
      <c r="F162" s="58"/>
      <c r="G162" s="58"/>
      <c r="H162" s="58"/>
      <c r="I162" s="58"/>
      <c r="J162" s="58"/>
      <c r="K162" s="58"/>
      <c r="L162" s="58"/>
      <c r="M162" s="11"/>
    </row>
    <row r="163" spans="1:16" ht="15" hidden="1" customHeight="1" x14ac:dyDescent="0.2">
      <c r="A163" s="1" t="s">
        <v>69</v>
      </c>
      <c r="C163" s="1" t="s">
        <v>148</v>
      </c>
    </row>
    <row r="164" spans="1:16" ht="15" hidden="1" customHeight="1" x14ac:dyDescent="0.2">
      <c r="A164" s="1" t="s">
        <v>69</v>
      </c>
      <c r="C164" s="1" t="s">
        <v>149</v>
      </c>
    </row>
    <row r="165" spans="1:16" ht="15" hidden="1" customHeight="1" x14ac:dyDescent="0.2">
      <c r="A165" s="1" t="s">
        <v>69</v>
      </c>
      <c r="C165" s="1" t="s">
        <v>150</v>
      </c>
    </row>
    <row r="166" spans="1:16" ht="15" hidden="1" customHeight="1" x14ac:dyDescent="0.2">
      <c r="A166" s="1" t="s">
        <v>69</v>
      </c>
      <c r="C166" s="1" t="s">
        <v>150</v>
      </c>
    </row>
    <row r="167" spans="1:16" ht="15" hidden="1" customHeight="1" x14ac:dyDescent="0.2">
      <c r="A167" s="1" t="s">
        <v>69</v>
      </c>
      <c r="C167" s="1" t="s">
        <v>150</v>
      </c>
    </row>
    <row r="168" spans="1:16" ht="15" hidden="1" customHeight="1" x14ac:dyDescent="0.2">
      <c r="A168" s="1" t="s">
        <v>69</v>
      </c>
      <c r="C168" s="1" t="s">
        <v>150</v>
      </c>
    </row>
    <row r="169" spans="1:16" ht="15" hidden="1" customHeight="1" x14ac:dyDescent="0.2">
      <c r="A169" s="1" t="s">
        <v>46</v>
      </c>
    </row>
    <row r="170" spans="1:16" ht="12" x14ac:dyDescent="0.2">
      <c r="A170" s="1">
        <v>8</v>
      </c>
      <c r="B170" s="10" t="s">
        <v>151</v>
      </c>
      <c r="C170" s="63" t="s">
        <v>152</v>
      </c>
      <c r="D170" s="63"/>
      <c r="E170" s="63"/>
      <c r="F170" s="63"/>
      <c r="G170" s="63"/>
      <c r="H170" s="63"/>
      <c r="M170" s="11"/>
    </row>
    <row r="171" spans="1:16" ht="15" hidden="1" customHeight="1" x14ac:dyDescent="0.2">
      <c r="A171" s="1" t="s">
        <v>117</v>
      </c>
    </row>
    <row r="172" spans="1:16" ht="11.25" x14ac:dyDescent="0.2">
      <c r="A172" s="1" t="s">
        <v>153</v>
      </c>
      <c r="B172" s="23"/>
      <c r="C172" s="57" t="s">
        <v>154</v>
      </c>
      <c r="D172" s="57"/>
      <c r="E172" s="57"/>
      <c r="F172" s="57"/>
      <c r="G172" s="57"/>
      <c r="H172" s="57"/>
      <c r="I172" s="57"/>
      <c r="J172" s="57"/>
      <c r="K172" s="57"/>
      <c r="L172" s="57"/>
      <c r="M172" s="23"/>
    </row>
    <row r="173" spans="1:16" ht="15" hidden="1" customHeight="1" x14ac:dyDescent="0.2">
      <c r="A173" s="1" t="s">
        <v>155</v>
      </c>
    </row>
    <row r="174" spans="1:16" ht="146.25" customHeight="1" x14ac:dyDescent="0.2">
      <c r="A174" s="1" t="s">
        <v>156</v>
      </c>
      <c r="B174" s="11"/>
      <c r="C174" s="58" t="s">
        <v>157</v>
      </c>
      <c r="D174" s="58"/>
      <c r="E174" s="58"/>
      <c r="F174" s="58"/>
      <c r="G174" s="58"/>
      <c r="H174" s="58"/>
      <c r="I174" s="58"/>
      <c r="J174" s="58"/>
      <c r="K174" s="58"/>
      <c r="L174" s="58"/>
      <c r="M174" s="11"/>
    </row>
    <row r="175" spans="1:16" ht="12" thickBot="1" x14ac:dyDescent="0.25">
      <c r="A175" s="1" t="s">
        <v>115</v>
      </c>
      <c r="B175" s="11"/>
      <c r="C175" s="58" t="s">
        <v>158</v>
      </c>
      <c r="D175" s="58"/>
      <c r="E175" s="58"/>
      <c r="F175" s="58"/>
      <c r="G175" s="58"/>
      <c r="H175" s="58"/>
      <c r="I175" s="58"/>
      <c r="J175" s="58"/>
      <c r="K175" s="58"/>
      <c r="L175" s="58"/>
      <c r="M175" s="11"/>
    </row>
    <row r="176" spans="1:16" ht="12.75" thickTop="1" thickBot="1" x14ac:dyDescent="0.25">
      <c r="A176" s="1">
        <v>9</v>
      </c>
      <c r="B176" s="10" t="s">
        <v>159</v>
      </c>
      <c r="C176" s="64" t="s">
        <v>160</v>
      </c>
      <c r="D176" s="64"/>
      <c r="E176" s="64"/>
      <c r="F176" s="64"/>
      <c r="G176" s="64"/>
      <c r="H176" s="64"/>
      <c r="I176" s="12" t="s">
        <v>161</v>
      </c>
      <c r="J176" s="22">
        <v>5700</v>
      </c>
      <c r="K176" s="14"/>
      <c r="L176" s="16"/>
      <c r="M176" s="15">
        <f>IF(AND(J176= "",K176= ""), 0, ROUND(ROUND(L176, 2) * ROUND(IF(K176="",J176,K176),  2), 2))</f>
        <v>0</v>
      </c>
      <c r="P176" s="9">
        <v>0.2</v>
      </c>
    </row>
    <row r="177" spans="1:16" ht="15" hidden="1" customHeight="1" thickTop="1" x14ac:dyDescent="0.2">
      <c r="A177" s="1" t="s">
        <v>46</v>
      </c>
    </row>
    <row r="178" spans="1:16" ht="15" hidden="1" customHeight="1" thickTop="1" x14ac:dyDescent="0.2">
      <c r="A178" s="1" t="s">
        <v>121</v>
      </c>
    </row>
    <row r="179" spans="1:16" ht="15" customHeight="1" thickTop="1" x14ac:dyDescent="0.2">
      <c r="A179" s="1" t="s">
        <v>162</v>
      </c>
      <c r="B179" s="18"/>
      <c r="C179" s="30"/>
      <c r="D179" s="30"/>
      <c r="E179" s="30"/>
      <c r="F179" s="30"/>
      <c r="G179" s="30"/>
      <c r="H179" s="30"/>
      <c r="M179" s="19"/>
    </row>
    <row r="180" spans="1:16" ht="12.75" x14ac:dyDescent="0.2">
      <c r="B180" s="18"/>
      <c r="C180" s="61" t="s">
        <v>58</v>
      </c>
      <c r="D180" s="61"/>
      <c r="E180" s="61"/>
      <c r="F180" s="61"/>
      <c r="G180" s="61"/>
      <c r="H180" s="61"/>
      <c r="I180" s="59"/>
      <c r="J180" s="59"/>
      <c r="K180" s="59"/>
      <c r="L180" s="59"/>
      <c r="M180" s="60"/>
    </row>
    <row r="181" spans="1:16" ht="15" customHeight="1" x14ac:dyDescent="0.2">
      <c r="B181" s="18"/>
      <c r="C181" s="30"/>
      <c r="D181" s="30"/>
      <c r="E181" s="30"/>
      <c r="F181" s="30"/>
      <c r="G181" s="30"/>
      <c r="H181" s="30"/>
      <c r="I181" s="30"/>
      <c r="J181" s="30"/>
      <c r="K181" s="30"/>
      <c r="L181" s="30"/>
      <c r="M181" s="62"/>
    </row>
    <row r="182" spans="1:16" ht="15" customHeight="1" x14ac:dyDescent="0.2">
      <c r="B182" s="18"/>
      <c r="C182" s="51" t="s">
        <v>52</v>
      </c>
      <c r="D182" s="51"/>
      <c r="E182" s="51"/>
      <c r="F182" s="51"/>
      <c r="G182" s="51"/>
      <c r="H182" s="51"/>
      <c r="I182" s="52">
        <f>SUMIF(N62:N179, IF(N61="","",N61), M62:M179)</f>
        <v>0</v>
      </c>
      <c r="J182" s="52"/>
      <c r="K182" s="52"/>
      <c r="L182" s="52"/>
      <c r="M182" s="53"/>
    </row>
    <row r="183" spans="1:16" ht="12.75" x14ac:dyDescent="0.2">
      <c r="B183" s="18"/>
      <c r="C183" s="51" t="s">
        <v>53</v>
      </c>
      <c r="D183" s="51"/>
      <c r="E183" s="51"/>
      <c r="F183" s="51"/>
      <c r="G183" s="51"/>
      <c r="H183" s="51"/>
      <c r="I183" s="52">
        <f>ROUND(SUMIF(N62:N179, IF(N61="","",N61), M62:M179) * 0.2, 2)</f>
        <v>0</v>
      </c>
      <c r="J183" s="52"/>
      <c r="K183" s="52"/>
      <c r="L183" s="52"/>
      <c r="M183" s="53"/>
    </row>
    <row r="184" spans="1:16" ht="15" customHeight="1" x14ac:dyDescent="0.2">
      <c r="B184" s="18"/>
      <c r="C184" s="54" t="s">
        <v>54</v>
      </c>
      <c r="D184" s="54"/>
      <c r="E184" s="54"/>
      <c r="F184" s="54"/>
      <c r="G184" s="54"/>
      <c r="H184" s="54"/>
      <c r="I184" s="55">
        <f>SUM(I182:I183)</f>
        <v>0</v>
      </c>
      <c r="J184" s="55"/>
      <c r="K184" s="55"/>
      <c r="L184" s="55"/>
      <c r="M184" s="56"/>
    </row>
    <row r="185" spans="1:16" ht="13.5" thickBot="1" x14ac:dyDescent="0.25">
      <c r="A185" s="1">
        <v>5</v>
      </c>
      <c r="B185" s="5" t="s">
        <v>163</v>
      </c>
      <c r="C185" s="61" t="s">
        <v>164</v>
      </c>
      <c r="D185" s="61"/>
      <c r="E185" s="61"/>
      <c r="F185" s="61"/>
      <c r="G185" s="61"/>
      <c r="H185" s="61"/>
      <c r="I185" s="17"/>
      <c r="J185" s="17"/>
      <c r="K185" s="17"/>
      <c r="L185" s="17"/>
      <c r="M185" s="24"/>
    </row>
    <row r="186" spans="1:16" ht="12.75" thickTop="1" thickBot="1" x14ac:dyDescent="0.25">
      <c r="A186" s="1">
        <v>9</v>
      </c>
      <c r="B186" s="10" t="s">
        <v>165</v>
      </c>
      <c r="C186" s="64" t="s">
        <v>166</v>
      </c>
      <c r="D186" s="64"/>
      <c r="E186" s="64"/>
      <c r="F186" s="64"/>
      <c r="G186" s="64"/>
      <c r="H186" s="64"/>
      <c r="I186" s="12" t="s">
        <v>7</v>
      </c>
      <c r="J186" s="22">
        <v>727</v>
      </c>
      <c r="K186" s="14"/>
      <c r="L186" s="16"/>
      <c r="M186" s="15">
        <f>IF(AND(J186= "",K186= ""), 0, ROUND(ROUND(L186, 2) * ROUND(IF(K186="",J186,K186),  2), 2))</f>
        <v>0</v>
      </c>
      <c r="P186" s="9">
        <v>0.2</v>
      </c>
    </row>
    <row r="187" spans="1:16" ht="15" hidden="1" customHeight="1" thickTop="1" x14ac:dyDescent="0.2">
      <c r="A187" s="1" t="s">
        <v>43</v>
      </c>
    </row>
    <row r="188" spans="1:16" ht="23.25" customHeight="1" thickTop="1" thickBot="1" x14ac:dyDescent="0.25">
      <c r="A188" s="1" t="s">
        <v>44</v>
      </c>
      <c r="B188" s="11"/>
      <c r="C188" s="58" t="s">
        <v>84</v>
      </c>
      <c r="D188" s="58"/>
      <c r="E188" s="58"/>
      <c r="F188" s="58"/>
      <c r="G188" s="58"/>
      <c r="H188" s="58"/>
      <c r="I188" s="58"/>
      <c r="J188" s="58"/>
      <c r="K188" s="58"/>
      <c r="L188" s="58"/>
      <c r="M188" s="11"/>
    </row>
    <row r="189" spans="1:16" ht="15" hidden="1" customHeight="1" x14ac:dyDescent="0.2">
      <c r="A189" s="1" t="s">
        <v>69</v>
      </c>
      <c r="C189" s="1" t="s">
        <v>167</v>
      </c>
    </row>
    <row r="190" spans="1:16" ht="15" hidden="1" customHeight="1" x14ac:dyDescent="0.2">
      <c r="A190" s="1" t="s">
        <v>69</v>
      </c>
      <c r="C190" s="1" t="s">
        <v>168</v>
      </c>
    </row>
    <row r="191" spans="1:16" ht="15" hidden="1" customHeight="1" x14ac:dyDescent="0.2">
      <c r="A191" s="1" t="s">
        <v>69</v>
      </c>
      <c r="C191" s="1" t="s">
        <v>169</v>
      </c>
    </row>
    <row r="192" spans="1:16" ht="15" hidden="1" customHeight="1" x14ac:dyDescent="0.2">
      <c r="A192" s="1" t="s">
        <v>46</v>
      </c>
    </row>
    <row r="193" spans="1:16" ht="22.5" customHeight="1" thickTop="1" thickBot="1" x14ac:dyDescent="0.25">
      <c r="A193" s="1">
        <v>9</v>
      </c>
      <c r="B193" s="10" t="s">
        <v>170</v>
      </c>
      <c r="C193" s="64" t="s">
        <v>171</v>
      </c>
      <c r="D193" s="64"/>
      <c r="E193" s="64"/>
      <c r="F193" s="64"/>
      <c r="G193" s="64"/>
      <c r="H193" s="64"/>
      <c r="I193" s="12" t="s">
        <v>7</v>
      </c>
      <c r="J193" s="22">
        <v>535</v>
      </c>
      <c r="K193" s="14"/>
      <c r="L193" s="16"/>
      <c r="M193" s="15">
        <f>IF(AND(J193= "",K193= ""), 0, ROUND(ROUND(L193, 2) * ROUND(IF(K193="",J193,K193),  2), 2))</f>
        <v>0</v>
      </c>
      <c r="P193" s="9">
        <v>0.2</v>
      </c>
    </row>
    <row r="194" spans="1:16" ht="15" hidden="1" customHeight="1" thickTop="1" x14ac:dyDescent="0.2">
      <c r="A194" s="1" t="s">
        <v>43</v>
      </c>
    </row>
    <row r="195" spans="1:16" ht="23.25" customHeight="1" thickTop="1" thickBot="1" x14ac:dyDescent="0.25">
      <c r="A195" s="1" t="s">
        <v>44</v>
      </c>
      <c r="B195" s="11"/>
      <c r="C195" s="58" t="s">
        <v>84</v>
      </c>
      <c r="D195" s="58"/>
      <c r="E195" s="58"/>
      <c r="F195" s="58"/>
      <c r="G195" s="58"/>
      <c r="H195" s="58"/>
      <c r="I195" s="58"/>
      <c r="J195" s="58"/>
      <c r="K195" s="58"/>
      <c r="L195" s="58"/>
      <c r="M195" s="11"/>
    </row>
    <row r="196" spans="1:16" ht="15" hidden="1" customHeight="1" x14ac:dyDescent="0.2">
      <c r="A196" s="1" t="s">
        <v>46</v>
      </c>
    </row>
    <row r="197" spans="1:16" ht="12.75" thickTop="1" thickBot="1" x14ac:dyDescent="0.25">
      <c r="A197" s="1">
        <v>9</v>
      </c>
      <c r="B197" s="10" t="s">
        <v>172</v>
      </c>
      <c r="C197" s="64" t="s">
        <v>173</v>
      </c>
      <c r="D197" s="64"/>
      <c r="E197" s="64"/>
      <c r="F197" s="64"/>
      <c r="G197" s="64"/>
      <c r="H197" s="64"/>
      <c r="I197" s="12" t="s">
        <v>7</v>
      </c>
      <c r="J197" s="22">
        <v>122</v>
      </c>
      <c r="K197" s="14"/>
      <c r="L197" s="16"/>
      <c r="M197" s="15">
        <f>IF(AND(J197= "",K197= ""), 0, ROUND(ROUND(L197, 2) * ROUND(IF(K197="",J197,K197),  2), 2))</f>
        <v>0</v>
      </c>
      <c r="P197" s="9">
        <v>0.2</v>
      </c>
    </row>
    <row r="198" spans="1:16" ht="15" hidden="1" customHeight="1" thickTop="1" x14ac:dyDescent="0.2">
      <c r="A198" s="1" t="s">
        <v>43</v>
      </c>
    </row>
    <row r="199" spans="1:16" ht="12" thickTop="1" x14ac:dyDescent="0.2">
      <c r="A199" s="1" t="s">
        <v>63</v>
      </c>
      <c r="B199" s="23"/>
      <c r="C199" s="57" t="s">
        <v>174</v>
      </c>
      <c r="D199" s="57"/>
      <c r="E199" s="57"/>
      <c r="F199" s="57"/>
      <c r="G199" s="57"/>
      <c r="H199" s="57"/>
      <c r="I199" s="57"/>
      <c r="J199" s="57"/>
      <c r="K199" s="57"/>
      <c r="L199" s="57"/>
      <c r="M199" s="23"/>
    </row>
    <row r="200" spans="1:16" ht="22.5" customHeight="1" thickBot="1" x14ac:dyDescent="0.25">
      <c r="A200" s="1" t="s">
        <v>44</v>
      </c>
      <c r="B200" s="11"/>
      <c r="C200" s="58" t="s">
        <v>84</v>
      </c>
      <c r="D200" s="58"/>
      <c r="E200" s="58"/>
      <c r="F200" s="58"/>
      <c r="G200" s="58"/>
      <c r="H200" s="58"/>
      <c r="I200" s="58"/>
      <c r="J200" s="58"/>
      <c r="K200" s="58"/>
      <c r="L200" s="58"/>
      <c r="M200" s="11"/>
    </row>
    <row r="201" spans="1:16" ht="15" hidden="1" customHeight="1" x14ac:dyDescent="0.2">
      <c r="A201" s="1" t="s">
        <v>46</v>
      </c>
    </row>
    <row r="202" spans="1:16" ht="12.75" thickTop="1" thickBot="1" x14ac:dyDescent="0.25">
      <c r="A202" s="1">
        <v>9</v>
      </c>
      <c r="B202" s="10" t="s">
        <v>175</v>
      </c>
      <c r="C202" s="64" t="s">
        <v>176</v>
      </c>
      <c r="D202" s="64"/>
      <c r="E202" s="64"/>
      <c r="F202" s="64"/>
      <c r="G202" s="64"/>
      <c r="H202" s="64"/>
      <c r="I202" s="12" t="s">
        <v>120</v>
      </c>
      <c r="J202" s="22">
        <v>4.8</v>
      </c>
      <c r="K202" s="14"/>
      <c r="L202" s="16"/>
      <c r="M202" s="15">
        <f>IF(AND(J202= "",K202= ""), 0, ROUND(ROUND(L202, 2) * ROUND(IF(K202="",J202,K202),  2), 2))</f>
        <v>0</v>
      </c>
      <c r="P202" s="9">
        <v>0.2</v>
      </c>
    </row>
    <row r="203" spans="1:16" ht="15" hidden="1" customHeight="1" thickTop="1" x14ac:dyDescent="0.2">
      <c r="A203" s="1" t="s">
        <v>43</v>
      </c>
    </row>
    <row r="204" spans="1:16" ht="12" thickTop="1" x14ac:dyDescent="0.2">
      <c r="A204" s="1" t="s">
        <v>63</v>
      </c>
      <c r="B204" s="23"/>
      <c r="C204" s="57" t="s">
        <v>177</v>
      </c>
      <c r="D204" s="57"/>
      <c r="E204" s="57"/>
      <c r="F204" s="57"/>
      <c r="G204" s="57"/>
      <c r="H204" s="57"/>
      <c r="I204" s="57"/>
      <c r="J204" s="57"/>
      <c r="K204" s="57"/>
      <c r="L204" s="57"/>
      <c r="M204" s="23"/>
    </row>
    <row r="205" spans="1:16" ht="22.5" customHeight="1" thickBot="1" x14ac:dyDescent="0.25">
      <c r="A205" s="1" t="s">
        <v>44</v>
      </c>
      <c r="B205" s="11"/>
      <c r="C205" s="58" t="s">
        <v>142</v>
      </c>
      <c r="D205" s="58"/>
      <c r="E205" s="58"/>
      <c r="F205" s="58"/>
      <c r="G205" s="58"/>
      <c r="H205" s="58"/>
      <c r="I205" s="58"/>
      <c r="J205" s="58"/>
      <c r="K205" s="58"/>
      <c r="L205" s="58"/>
      <c r="M205" s="11"/>
    </row>
    <row r="206" spans="1:16" ht="15" hidden="1" customHeight="1" x14ac:dyDescent="0.2">
      <c r="A206" s="1" t="s">
        <v>46</v>
      </c>
    </row>
    <row r="207" spans="1:16" ht="12.75" thickTop="1" thickBot="1" x14ac:dyDescent="0.25">
      <c r="A207" s="1">
        <v>9</v>
      </c>
      <c r="B207" s="10" t="s">
        <v>178</v>
      </c>
      <c r="C207" s="64" t="s">
        <v>179</v>
      </c>
      <c r="D207" s="64"/>
      <c r="E207" s="64"/>
      <c r="F207" s="64"/>
      <c r="G207" s="64"/>
      <c r="H207" s="64"/>
      <c r="I207" s="12" t="s">
        <v>7</v>
      </c>
      <c r="J207" s="22">
        <v>657</v>
      </c>
      <c r="K207" s="14"/>
      <c r="L207" s="16"/>
      <c r="M207" s="15">
        <f>IF(AND(J207= "",K207= ""), 0, ROUND(ROUND(L207, 2) * ROUND(IF(K207="",J207,K207),  2), 2))</f>
        <v>0</v>
      </c>
      <c r="P207" s="9">
        <v>0.2</v>
      </c>
    </row>
    <row r="208" spans="1:16" ht="15" hidden="1" customHeight="1" thickTop="1" x14ac:dyDescent="0.2">
      <c r="A208" s="1" t="s">
        <v>43</v>
      </c>
    </row>
    <row r="209" spans="1:16" ht="23.25" customHeight="1" thickTop="1" thickBot="1" x14ac:dyDescent="0.25">
      <c r="A209" s="1" t="s">
        <v>44</v>
      </c>
      <c r="B209" s="11"/>
      <c r="C209" s="58" t="s">
        <v>180</v>
      </c>
      <c r="D209" s="58"/>
      <c r="E209" s="58"/>
      <c r="F209" s="58"/>
      <c r="G209" s="58"/>
      <c r="H209" s="58"/>
      <c r="I209" s="58"/>
      <c r="J209" s="58"/>
      <c r="K209" s="58"/>
      <c r="L209" s="58"/>
      <c r="M209" s="11"/>
    </row>
    <row r="210" spans="1:16" ht="15" hidden="1" customHeight="1" x14ac:dyDescent="0.2">
      <c r="A210" s="1" t="s">
        <v>69</v>
      </c>
      <c r="C210" s="1" t="s">
        <v>167</v>
      </c>
    </row>
    <row r="211" spans="1:16" ht="15" hidden="1" customHeight="1" x14ac:dyDescent="0.2">
      <c r="A211" s="1" t="s">
        <v>69</v>
      </c>
      <c r="C211" s="1" t="s">
        <v>168</v>
      </c>
    </row>
    <row r="212" spans="1:16" ht="15" hidden="1" customHeight="1" x14ac:dyDescent="0.2">
      <c r="A212" s="1" t="s">
        <v>46</v>
      </c>
    </row>
    <row r="213" spans="1:16" ht="12.75" thickTop="1" thickBot="1" x14ac:dyDescent="0.25">
      <c r="A213" s="1">
        <v>9</v>
      </c>
      <c r="B213" s="10" t="s">
        <v>181</v>
      </c>
      <c r="C213" s="64" t="s">
        <v>182</v>
      </c>
      <c r="D213" s="64"/>
      <c r="E213" s="64"/>
      <c r="F213" s="64"/>
      <c r="G213" s="64"/>
      <c r="H213" s="64"/>
      <c r="I213" s="12" t="s">
        <v>7</v>
      </c>
      <c r="J213" s="22">
        <v>70</v>
      </c>
      <c r="K213" s="14"/>
      <c r="L213" s="16"/>
      <c r="M213" s="15">
        <f>IF(AND(J213= "",K213= ""), 0, ROUND(ROUND(L213, 2) * ROUND(IF(K213="",J213,K213),  2), 2))</f>
        <v>0</v>
      </c>
      <c r="P213" s="9">
        <v>0.2</v>
      </c>
    </row>
    <row r="214" spans="1:16" ht="15" hidden="1" customHeight="1" thickTop="1" x14ac:dyDescent="0.2">
      <c r="A214" s="1" t="s">
        <v>43</v>
      </c>
    </row>
    <row r="215" spans="1:16" ht="12" thickTop="1" x14ac:dyDescent="0.2">
      <c r="A215" s="1" t="s">
        <v>63</v>
      </c>
      <c r="B215" s="23"/>
      <c r="C215" s="57" t="s">
        <v>183</v>
      </c>
      <c r="D215" s="57"/>
      <c r="E215" s="57"/>
      <c r="F215" s="57"/>
      <c r="G215" s="57"/>
      <c r="H215" s="57"/>
      <c r="I215" s="57"/>
      <c r="J215" s="57"/>
      <c r="K215" s="57"/>
      <c r="L215" s="57"/>
      <c r="M215" s="23"/>
    </row>
    <row r="216" spans="1:16" ht="22.5" customHeight="1" thickBot="1" x14ac:dyDescent="0.25">
      <c r="A216" s="1" t="s">
        <v>44</v>
      </c>
      <c r="B216" s="11"/>
      <c r="C216" s="58" t="s">
        <v>84</v>
      </c>
      <c r="D216" s="58"/>
      <c r="E216" s="58"/>
      <c r="F216" s="58"/>
      <c r="G216" s="58"/>
      <c r="H216" s="58"/>
      <c r="I216" s="58"/>
      <c r="J216" s="58"/>
      <c r="K216" s="58"/>
      <c r="L216" s="58"/>
      <c r="M216" s="11"/>
    </row>
    <row r="217" spans="1:16" ht="15" hidden="1" customHeight="1" x14ac:dyDescent="0.2">
      <c r="A217" s="1" t="s">
        <v>46</v>
      </c>
    </row>
    <row r="218" spans="1:16" ht="12.75" thickTop="1" thickBot="1" x14ac:dyDescent="0.25">
      <c r="A218" s="1">
        <v>9</v>
      </c>
      <c r="B218" s="10" t="s">
        <v>184</v>
      </c>
      <c r="C218" s="64" t="s">
        <v>185</v>
      </c>
      <c r="D218" s="64"/>
      <c r="E218" s="64"/>
      <c r="F218" s="64"/>
      <c r="G218" s="64"/>
      <c r="H218" s="64"/>
      <c r="I218" s="12" t="s">
        <v>62</v>
      </c>
      <c r="J218" s="22">
        <v>7.25</v>
      </c>
      <c r="K218" s="14"/>
      <c r="L218" s="16"/>
      <c r="M218" s="15">
        <f>IF(AND(J218= "",K218= ""), 0, ROUND(ROUND(L218, 2) * ROUND(IF(K218="",J218,K218),  2), 2))</f>
        <v>0</v>
      </c>
      <c r="P218" s="9">
        <v>0.2</v>
      </c>
    </row>
    <row r="219" spans="1:16" ht="15" hidden="1" customHeight="1" thickTop="1" x14ac:dyDescent="0.2">
      <c r="A219" s="1" t="s">
        <v>43</v>
      </c>
    </row>
    <row r="220" spans="1:16" ht="23.25" customHeight="1" thickTop="1" thickBot="1" x14ac:dyDescent="0.25">
      <c r="A220" s="1" t="s">
        <v>44</v>
      </c>
      <c r="B220" s="11"/>
      <c r="C220" s="58" t="s">
        <v>127</v>
      </c>
      <c r="D220" s="58"/>
      <c r="E220" s="58"/>
      <c r="F220" s="58"/>
      <c r="G220" s="58"/>
      <c r="H220" s="58"/>
      <c r="I220" s="58"/>
      <c r="J220" s="58"/>
      <c r="K220" s="58"/>
      <c r="L220" s="58"/>
      <c r="M220" s="11"/>
    </row>
    <row r="221" spans="1:16" ht="15" hidden="1" customHeight="1" x14ac:dyDescent="0.2">
      <c r="A221" s="1" t="s">
        <v>46</v>
      </c>
    </row>
    <row r="222" spans="1:16" ht="12.75" thickTop="1" thickBot="1" x14ac:dyDescent="0.25">
      <c r="A222" s="1">
        <v>9</v>
      </c>
      <c r="B222" s="10" t="s">
        <v>186</v>
      </c>
      <c r="C222" s="64" t="s">
        <v>187</v>
      </c>
      <c r="D222" s="64"/>
      <c r="E222" s="64"/>
      <c r="F222" s="64"/>
      <c r="G222" s="64"/>
      <c r="H222" s="64"/>
      <c r="I222" s="12" t="s">
        <v>8</v>
      </c>
      <c r="J222" s="13">
        <v>4</v>
      </c>
      <c r="K222" s="14"/>
      <c r="L222" s="16"/>
      <c r="M222" s="15">
        <f>IF(AND(J222= "",K222= ""), 0, ROUND(ROUND(L222, 2) * ROUND(IF(K222="",J222,K222),  0), 2))</f>
        <v>0</v>
      </c>
      <c r="P222" s="9">
        <v>0.2</v>
      </c>
    </row>
    <row r="223" spans="1:16" ht="15" hidden="1" customHeight="1" thickTop="1" x14ac:dyDescent="0.2">
      <c r="A223" s="1" t="s">
        <v>43</v>
      </c>
    </row>
    <row r="224" spans="1:16" ht="12" thickTop="1" x14ac:dyDescent="0.2">
      <c r="A224" s="1" t="s">
        <v>63</v>
      </c>
      <c r="B224" s="23"/>
      <c r="C224" s="57" t="s">
        <v>64</v>
      </c>
      <c r="D224" s="57"/>
      <c r="E224" s="57"/>
      <c r="F224" s="57"/>
      <c r="G224" s="57"/>
      <c r="H224" s="57"/>
      <c r="I224" s="57"/>
      <c r="J224" s="57"/>
      <c r="K224" s="57"/>
      <c r="L224" s="57"/>
      <c r="M224" s="23"/>
    </row>
    <row r="225" spans="1:16" ht="22.5" customHeight="1" x14ac:dyDescent="0.2">
      <c r="A225" s="1" t="s">
        <v>44</v>
      </c>
      <c r="B225" s="11"/>
      <c r="C225" s="58" t="s">
        <v>124</v>
      </c>
      <c r="D225" s="58"/>
      <c r="E225" s="58"/>
      <c r="F225" s="58"/>
      <c r="G225" s="58"/>
      <c r="H225" s="58"/>
      <c r="I225" s="58"/>
      <c r="J225" s="58"/>
      <c r="K225" s="58"/>
      <c r="L225" s="58"/>
      <c r="M225" s="11"/>
    </row>
    <row r="226" spans="1:16" ht="15" hidden="1" customHeight="1" x14ac:dyDescent="0.2">
      <c r="A226" s="1" t="s">
        <v>46</v>
      </c>
    </row>
    <row r="227" spans="1:16" ht="12" x14ac:dyDescent="0.2">
      <c r="A227" s="1">
        <v>8</v>
      </c>
      <c r="B227" s="10" t="s">
        <v>188</v>
      </c>
      <c r="C227" s="63" t="s">
        <v>189</v>
      </c>
      <c r="D227" s="63"/>
      <c r="E227" s="63"/>
      <c r="F227" s="63"/>
      <c r="G227" s="63"/>
      <c r="H227" s="63"/>
      <c r="M227" s="11"/>
    </row>
    <row r="228" spans="1:16" ht="15" hidden="1" customHeight="1" x14ac:dyDescent="0.2">
      <c r="A228" s="1" t="s">
        <v>117</v>
      </c>
    </row>
    <row r="229" spans="1:16" ht="12" thickBot="1" x14ac:dyDescent="0.25">
      <c r="A229" s="1" t="s">
        <v>115</v>
      </c>
      <c r="B229" s="11"/>
      <c r="C229" s="58" t="s">
        <v>190</v>
      </c>
      <c r="D229" s="58"/>
      <c r="E229" s="58"/>
      <c r="F229" s="58"/>
      <c r="G229" s="58"/>
      <c r="H229" s="58"/>
      <c r="I229" s="58"/>
      <c r="J229" s="58"/>
      <c r="K229" s="58"/>
      <c r="L229" s="58"/>
      <c r="M229" s="11"/>
    </row>
    <row r="230" spans="1:16" ht="12.75" thickTop="1" thickBot="1" x14ac:dyDescent="0.25">
      <c r="A230" s="1">
        <v>9</v>
      </c>
      <c r="B230" s="10" t="s">
        <v>191</v>
      </c>
      <c r="C230" s="64" t="s">
        <v>192</v>
      </c>
      <c r="D230" s="64"/>
      <c r="E230" s="64"/>
      <c r="F230" s="64"/>
      <c r="G230" s="64"/>
      <c r="H230" s="64"/>
      <c r="I230" s="12" t="s">
        <v>8</v>
      </c>
      <c r="J230" s="13">
        <v>1</v>
      </c>
      <c r="K230" s="14"/>
      <c r="L230" s="16"/>
      <c r="M230" s="15">
        <f>IF(AND(J230= "",K230= ""), 0, ROUND(ROUND(L230, 2) * ROUND(IF(K230="",J230,K230),  0), 2))</f>
        <v>0</v>
      </c>
      <c r="P230" s="9">
        <v>0.2</v>
      </c>
    </row>
    <row r="231" spans="1:16" ht="15" hidden="1" customHeight="1" thickTop="1" x14ac:dyDescent="0.2">
      <c r="A231" s="1" t="s">
        <v>46</v>
      </c>
    </row>
    <row r="232" spans="1:16" ht="12.75" thickTop="1" thickBot="1" x14ac:dyDescent="0.25">
      <c r="A232" s="1">
        <v>9</v>
      </c>
      <c r="B232" s="10" t="s">
        <v>193</v>
      </c>
      <c r="C232" s="64" t="s">
        <v>194</v>
      </c>
      <c r="D232" s="64"/>
      <c r="E232" s="64"/>
      <c r="F232" s="64"/>
      <c r="G232" s="64"/>
      <c r="H232" s="64"/>
      <c r="I232" s="12" t="s">
        <v>8</v>
      </c>
      <c r="J232" s="13">
        <v>1</v>
      </c>
      <c r="K232" s="14"/>
      <c r="L232" s="16"/>
      <c r="M232" s="15">
        <f>IF(AND(J232= "",K232= ""), 0, ROUND(ROUND(L232, 2) * ROUND(IF(K232="",J232,K232),  0), 2))</f>
        <v>0</v>
      </c>
      <c r="P232" s="9">
        <v>0.2</v>
      </c>
    </row>
    <row r="233" spans="1:16" ht="15" hidden="1" customHeight="1" thickTop="1" x14ac:dyDescent="0.2">
      <c r="A233" s="1" t="s">
        <v>46</v>
      </c>
    </row>
    <row r="234" spans="1:16" ht="12.75" thickTop="1" thickBot="1" x14ac:dyDescent="0.25">
      <c r="A234" s="1">
        <v>9</v>
      </c>
      <c r="B234" s="10" t="s">
        <v>195</v>
      </c>
      <c r="C234" s="64" t="s">
        <v>196</v>
      </c>
      <c r="D234" s="64"/>
      <c r="E234" s="64"/>
      <c r="F234" s="64"/>
      <c r="G234" s="64"/>
      <c r="H234" s="64"/>
      <c r="I234" s="12" t="s">
        <v>8</v>
      </c>
      <c r="J234" s="13">
        <v>1</v>
      </c>
      <c r="K234" s="14"/>
      <c r="L234" s="16"/>
      <c r="M234" s="15">
        <f>IF(AND(J234= "",K234= ""), 0, ROUND(ROUND(L234, 2) * ROUND(IF(K234="",J234,K234),  0), 2))</f>
        <v>0</v>
      </c>
      <c r="P234" s="9">
        <v>0.2</v>
      </c>
    </row>
    <row r="235" spans="1:16" ht="15" hidden="1" customHeight="1" thickTop="1" x14ac:dyDescent="0.2">
      <c r="A235" s="1" t="s">
        <v>46</v>
      </c>
    </row>
    <row r="236" spans="1:16" ht="15" hidden="1" customHeight="1" thickTop="1" x14ac:dyDescent="0.2">
      <c r="A236" s="1" t="s">
        <v>121</v>
      </c>
    </row>
    <row r="237" spans="1:16" ht="12.75" thickTop="1" thickBot="1" x14ac:dyDescent="0.25">
      <c r="A237" s="1">
        <v>9</v>
      </c>
      <c r="B237" s="10" t="s">
        <v>197</v>
      </c>
      <c r="C237" s="64" t="s">
        <v>198</v>
      </c>
      <c r="D237" s="64"/>
      <c r="E237" s="64"/>
      <c r="F237" s="64"/>
      <c r="G237" s="64"/>
      <c r="H237" s="64"/>
      <c r="I237" s="12" t="s">
        <v>7</v>
      </c>
      <c r="J237" s="22">
        <v>7</v>
      </c>
      <c r="K237" s="14"/>
      <c r="L237" s="16"/>
      <c r="M237" s="15">
        <f>IF(AND(J237= "",K237= ""), 0, ROUND(ROUND(L237, 2) * ROUND(IF(K237="",J237,K237),  2), 2))</f>
        <v>0</v>
      </c>
      <c r="P237" s="9">
        <v>0.2</v>
      </c>
    </row>
    <row r="238" spans="1:16" ht="15" hidden="1" customHeight="1" thickTop="1" x14ac:dyDescent="0.2">
      <c r="A238" s="1" t="s">
        <v>43</v>
      </c>
    </row>
    <row r="239" spans="1:16" ht="12" thickTop="1" x14ac:dyDescent="0.2">
      <c r="A239" s="1" t="s">
        <v>63</v>
      </c>
      <c r="B239" s="23"/>
      <c r="C239" s="57" t="s">
        <v>199</v>
      </c>
      <c r="D239" s="57"/>
      <c r="E239" s="57"/>
      <c r="F239" s="57"/>
      <c r="G239" s="57"/>
      <c r="H239" s="57"/>
      <c r="I239" s="57"/>
      <c r="J239" s="57"/>
      <c r="K239" s="57"/>
      <c r="L239" s="57"/>
      <c r="M239" s="23"/>
    </row>
    <row r="240" spans="1:16" ht="22.5" customHeight="1" x14ac:dyDescent="0.2">
      <c r="A240" s="1" t="s">
        <v>44</v>
      </c>
      <c r="B240" s="11"/>
      <c r="C240" s="58" t="s">
        <v>84</v>
      </c>
      <c r="D240" s="58"/>
      <c r="E240" s="58"/>
      <c r="F240" s="58"/>
      <c r="G240" s="58"/>
      <c r="H240" s="58"/>
      <c r="I240" s="58"/>
      <c r="J240" s="58"/>
      <c r="K240" s="58"/>
      <c r="L240" s="58"/>
      <c r="M240" s="11"/>
    </row>
    <row r="241" spans="1:16" ht="15" hidden="1" customHeight="1" x14ac:dyDescent="0.2">
      <c r="A241" s="1" t="s">
        <v>46</v>
      </c>
    </row>
    <row r="242" spans="1:16" ht="12" x14ac:dyDescent="0.2">
      <c r="A242" s="1">
        <v>8</v>
      </c>
      <c r="B242" s="10" t="s">
        <v>200</v>
      </c>
      <c r="C242" s="63" t="s">
        <v>152</v>
      </c>
      <c r="D242" s="63"/>
      <c r="E242" s="63"/>
      <c r="F242" s="63"/>
      <c r="G242" s="63"/>
      <c r="H242" s="63"/>
      <c r="M242" s="11"/>
    </row>
    <row r="243" spans="1:16" ht="15" hidden="1" customHeight="1" x14ac:dyDescent="0.2">
      <c r="A243" s="1" t="s">
        <v>117</v>
      </c>
    </row>
    <row r="244" spans="1:16" ht="22.5" customHeight="1" x14ac:dyDescent="0.2">
      <c r="A244" s="1" t="s">
        <v>153</v>
      </c>
      <c r="B244" s="23"/>
      <c r="C244" s="57" t="s">
        <v>201</v>
      </c>
      <c r="D244" s="57"/>
      <c r="E244" s="57"/>
      <c r="F244" s="57"/>
      <c r="G244" s="57"/>
      <c r="H244" s="57"/>
      <c r="I244" s="57"/>
      <c r="J244" s="57"/>
      <c r="K244" s="57"/>
      <c r="L244" s="57"/>
      <c r="M244" s="23"/>
    </row>
    <row r="245" spans="1:16" ht="15" hidden="1" customHeight="1" x14ac:dyDescent="0.2">
      <c r="A245" s="1" t="s">
        <v>155</v>
      </c>
    </row>
    <row r="246" spans="1:16" ht="225" customHeight="1" x14ac:dyDescent="0.2">
      <c r="A246" s="1" t="s">
        <v>156</v>
      </c>
      <c r="B246" s="11"/>
      <c r="C246" s="58" t="s">
        <v>202</v>
      </c>
      <c r="D246" s="58"/>
      <c r="E246" s="58"/>
      <c r="F246" s="58"/>
      <c r="G246" s="58"/>
      <c r="H246" s="58"/>
      <c r="I246" s="58"/>
      <c r="J246" s="58"/>
      <c r="K246" s="58"/>
      <c r="L246" s="58"/>
      <c r="M246" s="11"/>
    </row>
    <row r="247" spans="1:16" ht="12" thickBot="1" x14ac:dyDescent="0.25">
      <c r="A247" s="1" t="s">
        <v>115</v>
      </c>
      <c r="B247" s="11"/>
      <c r="C247" s="58" t="s">
        <v>158</v>
      </c>
      <c r="D247" s="58"/>
      <c r="E247" s="58"/>
      <c r="F247" s="58"/>
      <c r="G247" s="58"/>
      <c r="H247" s="58"/>
      <c r="I247" s="58"/>
      <c r="J247" s="58"/>
      <c r="K247" s="58"/>
      <c r="L247" s="58"/>
      <c r="M247" s="11"/>
    </row>
    <row r="248" spans="1:16" ht="12.75" thickTop="1" thickBot="1" x14ac:dyDescent="0.25">
      <c r="A248" s="1">
        <v>9</v>
      </c>
      <c r="B248" s="10" t="s">
        <v>203</v>
      </c>
      <c r="C248" s="64" t="s">
        <v>160</v>
      </c>
      <c r="D248" s="64"/>
      <c r="E248" s="64"/>
      <c r="F248" s="64"/>
      <c r="G248" s="64"/>
      <c r="H248" s="64"/>
      <c r="I248" s="12" t="s">
        <v>161</v>
      </c>
      <c r="J248" s="22">
        <v>350</v>
      </c>
      <c r="K248" s="14"/>
      <c r="L248" s="16"/>
      <c r="M248" s="15">
        <f>IF(AND(J248= "",K248= ""), 0, ROUND(ROUND(L248, 2) * ROUND(IF(K248="",J248,K248),  2), 2))</f>
        <v>0</v>
      </c>
      <c r="P248" s="9">
        <v>0.2</v>
      </c>
    </row>
    <row r="249" spans="1:16" ht="15" hidden="1" customHeight="1" thickTop="1" x14ac:dyDescent="0.2">
      <c r="A249" s="1" t="s">
        <v>46</v>
      </c>
    </row>
    <row r="250" spans="1:16" ht="12.75" thickTop="1" thickBot="1" x14ac:dyDescent="0.25">
      <c r="A250" s="1">
        <v>9</v>
      </c>
      <c r="B250" s="10" t="s">
        <v>204</v>
      </c>
      <c r="C250" s="64" t="s">
        <v>205</v>
      </c>
      <c r="D250" s="64"/>
      <c r="E250" s="64"/>
      <c r="F250" s="64"/>
      <c r="G250" s="64"/>
      <c r="H250" s="64"/>
      <c r="I250" s="12" t="s">
        <v>161</v>
      </c>
      <c r="J250" s="22">
        <v>11300</v>
      </c>
      <c r="K250" s="14"/>
      <c r="L250" s="16"/>
      <c r="M250" s="15">
        <f>IF(AND(J250= "",K250= ""), 0, ROUND(ROUND(L250, 2) * ROUND(IF(K250="",J250,K250),  2), 2))</f>
        <v>0</v>
      </c>
      <c r="P250" s="9">
        <v>0.2</v>
      </c>
    </row>
    <row r="251" spans="1:16" ht="15" hidden="1" customHeight="1" thickTop="1" x14ac:dyDescent="0.2">
      <c r="A251" s="1" t="s">
        <v>46</v>
      </c>
    </row>
    <row r="252" spans="1:16" ht="15" hidden="1" customHeight="1" thickTop="1" x14ac:dyDescent="0.2">
      <c r="A252" s="1" t="s">
        <v>121</v>
      </c>
    </row>
    <row r="253" spans="1:16" ht="15" customHeight="1" thickTop="1" x14ac:dyDescent="0.2">
      <c r="A253" s="1" t="s">
        <v>162</v>
      </c>
      <c r="B253" s="18"/>
      <c r="C253" s="30"/>
      <c r="D253" s="30"/>
      <c r="E253" s="30"/>
      <c r="F253" s="30"/>
      <c r="G253" s="30"/>
      <c r="H253" s="30"/>
      <c r="M253" s="19"/>
    </row>
    <row r="254" spans="1:16" ht="12.75" x14ac:dyDescent="0.2">
      <c r="B254" s="18"/>
      <c r="C254" s="61" t="s">
        <v>164</v>
      </c>
      <c r="D254" s="61"/>
      <c r="E254" s="61"/>
      <c r="F254" s="61"/>
      <c r="G254" s="61"/>
      <c r="H254" s="61"/>
      <c r="I254" s="59"/>
      <c r="J254" s="59"/>
      <c r="K254" s="59"/>
      <c r="L254" s="59"/>
      <c r="M254" s="60"/>
    </row>
    <row r="255" spans="1:16" ht="15" customHeight="1" x14ac:dyDescent="0.2">
      <c r="B255" s="18"/>
      <c r="C255" s="30"/>
      <c r="D255" s="30"/>
      <c r="E255" s="30"/>
      <c r="F255" s="30"/>
      <c r="G255" s="30"/>
      <c r="H255" s="30"/>
      <c r="I255" s="30"/>
      <c r="J255" s="30"/>
      <c r="K255" s="30"/>
      <c r="L255" s="30"/>
      <c r="M255" s="62"/>
    </row>
    <row r="256" spans="1:16" ht="15" customHeight="1" x14ac:dyDescent="0.2">
      <c r="B256" s="18"/>
      <c r="C256" s="51" t="s">
        <v>52</v>
      </c>
      <c r="D256" s="51"/>
      <c r="E256" s="51"/>
      <c r="F256" s="51"/>
      <c r="G256" s="51"/>
      <c r="H256" s="51"/>
      <c r="I256" s="52">
        <f>SUMIF(N186:N253, IF(N185="","",N185), M186:M253)</f>
        <v>0</v>
      </c>
      <c r="J256" s="52"/>
      <c r="K256" s="52"/>
      <c r="L256" s="52"/>
      <c r="M256" s="53"/>
    </row>
    <row r="257" spans="1:16" ht="12.75" x14ac:dyDescent="0.2">
      <c r="B257" s="18"/>
      <c r="C257" s="51" t="s">
        <v>53</v>
      </c>
      <c r="D257" s="51"/>
      <c r="E257" s="51"/>
      <c r="F257" s="51"/>
      <c r="G257" s="51"/>
      <c r="H257" s="51"/>
      <c r="I257" s="52">
        <f>ROUND(SUMIF(N186:N253, IF(N185="","",N185), M186:M253) * 0.2, 2)</f>
        <v>0</v>
      </c>
      <c r="J257" s="52"/>
      <c r="K257" s="52"/>
      <c r="L257" s="52"/>
      <c r="M257" s="53"/>
    </row>
    <row r="258" spans="1:16" ht="15" customHeight="1" x14ac:dyDescent="0.2">
      <c r="B258" s="18"/>
      <c r="C258" s="54" t="s">
        <v>54</v>
      </c>
      <c r="D258" s="54"/>
      <c r="E258" s="54"/>
      <c r="F258" s="54"/>
      <c r="G258" s="54"/>
      <c r="H258" s="54"/>
      <c r="I258" s="55">
        <f>SUM(I256:I257)</f>
        <v>0</v>
      </c>
      <c r="J258" s="55"/>
      <c r="K258" s="55"/>
      <c r="L258" s="55"/>
      <c r="M258" s="56"/>
    </row>
    <row r="259" spans="1:16" ht="12.75" x14ac:dyDescent="0.2">
      <c r="A259" s="1">
        <v>5</v>
      </c>
      <c r="B259" s="5" t="s">
        <v>206</v>
      </c>
      <c r="C259" s="61" t="s">
        <v>207</v>
      </c>
      <c r="D259" s="61"/>
      <c r="E259" s="61"/>
      <c r="F259" s="61"/>
      <c r="G259" s="61"/>
      <c r="H259" s="61"/>
      <c r="I259" s="17"/>
      <c r="J259" s="17"/>
      <c r="K259" s="17"/>
      <c r="L259" s="17"/>
      <c r="M259" s="24"/>
    </row>
    <row r="260" spans="1:16" ht="15" hidden="1" customHeight="1" x14ac:dyDescent="0.2">
      <c r="A260" s="1" t="s">
        <v>59</v>
      </c>
    </row>
    <row r="261" spans="1:16" ht="15" hidden="1" customHeight="1" x14ac:dyDescent="0.2">
      <c r="A261" s="1" t="s">
        <v>59</v>
      </c>
    </row>
    <row r="262" spans="1:16" ht="24" customHeight="1" x14ac:dyDescent="0.2">
      <c r="A262" s="1">
        <v>8</v>
      </c>
      <c r="B262" s="10" t="s">
        <v>208</v>
      </c>
      <c r="C262" s="63" t="s">
        <v>209</v>
      </c>
      <c r="D262" s="63"/>
      <c r="E262" s="63"/>
      <c r="F262" s="63"/>
      <c r="G262" s="63"/>
      <c r="H262" s="63"/>
      <c r="M262" s="11"/>
    </row>
    <row r="263" spans="1:16" ht="15" hidden="1" customHeight="1" x14ac:dyDescent="0.2">
      <c r="A263" s="1" t="s">
        <v>117</v>
      </c>
    </row>
    <row r="264" spans="1:16" ht="12" thickBot="1" x14ac:dyDescent="0.25">
      <c r="A264" s="1" t="s">
        <v>115</v>
      </c>
      <c r="B264" s="11"/>
      <c r="C264" s="58" t="s">
        <v>210</v>
      </c>
      <c r="D264" s="58"/>
      <c r="E264" s="58"/>
      <c r="F264" s="58"/>
      <c r="G264" s="58"/>
      <c r="H264" s="58"/>
      <c r="I264" s="58"/>
      <c r="J264" s="58"/>
      <c r="K264" s="58"/>
      <c r="L264" s="58"/>
      <c r="M264" s="11"/>
    </row>
    <row r="265" spans="1:16" ht="12.75" thickTop="1" thickBot="1" x14ac:dyDescent="0.25">
      <c r="A265" s="1">
        <v>9</v>
      </c>
      <c r="B265" s="10" t="s">
        <v>211</v>
      </c>
      <c r="C265" s="64" t="s">
        <v>212</v>
      </c>
      <c r="D265" s="64"/>
      <c r="E265" s="64"/>
      <c r="F265" s="64"/>
      <c r="G265" s="64"/>
      <c r="H265" s="64"/>
      <c r="I265" s="12" t="s">
        <v>7</v>
      </c>
      <c r="J265" s="22">
        <v>401.5</v>
      </c>
      <c r="K265" s="14"/>
      <c r="L265" s="16"/>
      <c r="M265" s="15">
        <f>IF(AND(J265= "",K265= ""), 0, ROUND(ROUND(L265, 2) * ROUND(IF(K265="",J265,K265),  2), 2))</f>
        <v>0</v>
      </c>
      <c r="P265" s="9">
        <v>0.2</v>
      </c>
    </row>
    <row r="266" spans="1:16" ht="15" hidden="1" customHeight="1" thickTop="1" x14ac:dyDescent="0.2">
      <c r="A266" s="1" t="s">
        <v>69</v>
      </c>
      <c r="C266" s="1" t="s">
        <v>213</v>
      </c>
    </row>
    <row r="267" spans="1:16" ht="15" hidden="1" customHeight="1" thickTop="1" x14ac:dyDescent="0.2">
      <c r="A267" s="1" t="s">
        <v>69</v>
      </c>
      <c r="C267" s="1" t="s">
        <v>214</v>
      </c>
    </row>
    <row r="268" spans="1:16" ht="15" hidden="1" customHeight="1" thickTop="1" x14ac:dyDescent="0.2">
      <c r="A268" s="1" t="s">
        <v>69</v>
      </c>
      <c r="C268" s="1" t="s">
        <v>215</v>
      </c>
    </row>
    <row r="269" spans="1:16" ht="15" hidden="1" customHeight="1" thickTop="1" x14ac:dyDescent="0.2">
      <c r="A269" s="1" t="s">
        <v>69</v>
      </c>
      <c r="C269" s="1" t="s">
        <v>216</v>
      </c>
    </row>
    <row r="270" spans="1:16" ht="15" hidden="1" customHeight="1" thickTop="1" x14ac:dyDescent="0.2">
      <c r="A270" s="1" t="s">
        <v>69</v>
      </c>
      <c r="C270" s="1" t="s">
        <v>217</v>
      </c>
    </row>
    <row r="271" spans="1:16" ht="15" hidden="1" customHeight="1" thickTop="1" x14ac:dyDescent="0.2">
      <c r="A271" s="1" t="s">
        <v>69</v>
      </c>
      <c r="C271" s="1" t="s">
        <v>218</v>
      </c>
    </row>
    <row r="272" spans="1:16" ht="15" hidden="1" customHeight="1" thickTop="1" x14ac:dyDescent="0.2">
      <c r="A272" s="1" t="s">
        <v>69</v>
      </c>
      <c r="C272" s="1" t="s">
        <v>219</v>
      </c>
    </row>
    <row r="273" spans="1:16" ht="15" hidden="1" customHeight="1" thickTop="1" x14ac:dyDescent="0.2">
      <c r="A273" s="1" t="s">
        <v>69</v>
      </c>
      <c r="C273" s="1" t="s">
        <v>220</v>
      </c>
    </row>
    <row r="274" spans="1:16" ht="15" hidden="1" customHeight="1" thickTop="1" x14ac:dyDescent="0.2">
      <c r="A274" s="1" t="s">
        <v>69</v>
      </c>
      <c r="C274" s="1" t="s">
        <v>221</v>
      </c>
    </row>
    <row r="275" spans="1:16" ht="15" hidden="1" customHeight="1" thickTop="1" x14ac:dyDescent="0.2">
      <c r="A275" s="1" t="s">
        <v>69</v>
      </c>
      <c r="C275" s="1" t="s">
        <v>222</v>
      </c>
    </row>
    <row r="276" spans="1:16" ht="15" hidden="1" customHeight="1" thickTop="1" x14ac:dyDescent="0.2">
      <c r="A276" s="1" t="s">
        <v>69</v>
      </c>
      <c r="C276" s="1" t="s">
        <v>223</v>
      </c>
    </row>
    <row r="277" spans="1:16" ht="15" hidden="1" customHeight="1" thickTop="1" x14ac:dyDescent="0.2">
      <c r="A277" s="1" t="s">
        <v>69</v>
      </c>
      <c r="C277" s="1" t="s">
        <v>224</v>
      </c>
    </row>
    <row r="278" spans="1:16" ht="15" hidden="1" customHeight="1" thickTop="1" x14ac:dyDescent="0.2">
      <c r="A278" s="1" t="s">
        <v>46</v>
      </c>
    </row>
    <row r="279" spans="1:16" ht="12.75" thickTop="1" thickBot="1" x14ac:dyDescent="0.25">
      <c r="A279" s="1">
        <v>9</v>
      </c>
      <c r="B279" s="10" t="s">
        <v>225</v>
      </c>
      <c r="C279" s="64" t="s">
        <v>226</v>
      </c>
      <c r="D279" s="64"/>
      <c r="E279" s="64"/>
      <c r="F279" s="64"/>
      <c r="G279" s="64"/>
      <c r="H279" s="64"/>
      <c r="I279" s="12" t="s">
        <v>7</v>
      </c>
      <c r="J279" s="22">
        <v>45.5</v>
      </c>
      <c r="K279" s="14"/>
      <c r="L279" s="16"/>
      <c r="M279" s="15">
        <f>IF(AND(J279= "",K279= ""), 0, ROUND(ROUND(L279, 2) * ROUND(IF(K279="",J279,K279),  2), 2))</f>
        <v>0</v>
      </c>
      <c r="P279" s="9">
        <v>0.2</v>
      </c>
    </row>
    <row r="280" spans="1:16" ht="15" hidden="1" customHeight="1" thickTop="1" x14ac:dyDescent="0.2">
      <c r="A280" s="1" t="s">
        <v>69</v>
      </c>
      <c r="C280" s="1" t="s">
        <v>227</v>
      </c>
    </row>
    <row r="281" spans="1:16" ht="15" hidden="1" customHeight="1" thickTop="1" x14ac:dyDescent="0.2">
      <c r="A281" s="1" t="s">
        <v>46</v>
      </c>
    </row>
    <row r="282" spans="1:16" ht="15" hidden="1" customHeight="1" thickTop="1" x14ac:dyDescent="0.2">
      <c r="A282" s="1" t="s">
        <v>121</v>
      </c>
    </row>
    <row r="283" spans="1:16" ht="12.75" thickTop="1" thickBot="1" x14ac:dyDescent="0.25">
      <c r="A283" s="1">
        <v>9</v>
      </c>
      <c r="B283" s="10" t="s">
        <v>228</v>
      </c>
      <c r="C283" s="64" t="s">
        <v>229</v>
      </c>
      <c r="D283" s="64"/>
      <c r="E283" s="64"/>
      <c r="F283" s="64"/>
      <c r="G283" s="64"/>
      <c r="H283" s="64"/>
      <c r="I283" s="12" t="s">
        <v>120</v>
      </c>
      <c r="J283" s="22">
        <v>30</v>
      </c>
      <c r="K283" s="14"/>
      <c r="L283" s="16"/>
      <c r="M283" s="15">
        <f>IF(AND(J283= "",K283= ""), 0, ROUND(ROUND(L283, 2) * ROUND(IF(K283="",J283,K283),  2), 2))</f>
        <v>0</v>
      </c>
      <c r="P283" s="9">
        <v>0.2</v>
      </c>
    </row>
    <row r="284" spans="1:16" ht="15" hidden="1" customHeight="1" thickTop="1" x14ac:dyDescent="0.2">
      <c r="A284" s="1" t="s">
        <v>43</v>
      </c>
    </row>
    <row r="285" spans="1:16" ht="23.25" customHeight="1" thickTop="1" thickBot="1" x14ac:dyDescent="0.25">
      <c r="A285" s="1" t="s">
        <v>44</v>
      </c>
      <c r="B285" s="11"/>
      <c r="C285" s="58" t="s">
        <v>142</v>
      </c>
      <c r="D285" s="58"/>
      <c r="E285" s="58"/>
      <c r="F285" s="58"/>
      <c r="G285" s="58"/>
      <c r="H285" s="58"/>
      <c r="I285" s="58"/>
      <c r="J285" s="58"/>
      <c r="K285" s="58"/>
      <c r="L285" s="58"/>
      <c r="M285" s="11"/>
    </row>
    <row r="286" spans="1:16" ht="15" hidden="1" customHeight="1" x14ac:dyDescent="0.2">
      <c r="A286" s="1" t="s">
        <v>46</v>
      </c>
    </row>
    <row r="287" spans="1:16" ht="12.75" thickTop="1" thickBot="1" x14ac:dyDescent="0.25">
      <c r="A287" s="1">
        <v>9</v>
      </c>
      <c r="B287" s="10" t="s">
        <v>230</v>
      </c>
      <c r="C287" s="64" t="s">
        <v>231</v>
      </c>
      <c r="D287" s="64"/>
      <c r="E287" s="64"/>
      <c r="F287" s="64"/>
      <c r="G287" s="64"/>
      <c r="H287" s="64"/>
      <c r="I287" s="12" t="s">
        <v>120</v>
      </c>
      <c r="J287" s="22">
        <v>9.5</v>
      </c>
      <c r="K287" s="14"/>
      <c r="L287" s="16"/>
      <c r="M287" s="15">
        <f>IF(AND(J287= "",K287= ""), 0, ROUND(ROUND(L287, 2) * ROUND(IF(K287="",J287,K287),  2), 2))</f>
        <v>0</v>
      </c>
      <c r="P287" s="9">
        <v>0.2</v>
      </c>
    </row>
    <row r="288" spans="1:16" ht="15" hidden="1" customHeight="1" thickTop="1" x14ac:dyDescent="0.2">
      <c r="A288" s="1" t="s">
        <v>43</v>
      </c>
    </row>
    <row r="289" spans="1:16" ht="23.25" customHeight="1" thickTop="1" thickBot="1" x14ac:dyDescent="0.25">
      <c r="A289" s="1" t="s">
        <v>44</v>
      </c>
      <c r="B289" s="11"/>
      <c r="C289" s="58" t="s">
        <v>142</v>
      </c>
      <c r="D289" s="58"/>
      <c r="E289" s="58"/>
      <c r="F289" s="58"/>
      <c r="G289" s="58"/>
      <c r="H289" s="58"/>
      <c r="I289" s="58"/>
      <c r="J289" s="58"/>
      <c r="K289" s="58"/>
      <c r="L289" s="58"/>
      <c r="M289" s="11"/>
    </row>
    <row r="290" spans="1:16" ht="15" hidden="1" customHeight="1" x14ac:dyDescent="0.2">
      <c r="A290" s="1" t="s">
        <v>46</v>
      </c>
    </row>
    <row r="291" spans="1:16" ht="12.75" thickTop="1" thickBot="1" x14ac:dyDescent="0.25">
      <c r="A291" s="1">
        <v>9</v>
      </c>
      <c r="B291" s="10" t="s">
        <v>232</v>
      </c>
      <c r="C291" s="64" t="s">
        <v>233</v>
      </c>
      <c r="D291" s="64"/>
      <c r="E291" s="64"/>
      <c r="F291" s="64"/>
      <c r="G291" s="64"/>
      <c r="H291" s="64"/>
      <c r="I291" s="12" t="s">
        <v>8</v>
      </c>
      <c r="J291" s="13">
        <v>8</v>
      </c>
      <c r="K291" s="14"/>
      <c r="L291" s="16"/>
      <c r="M291" s="15">
        <f>IF(AND(J291= "",K291= ""), 0, ROUND(ROUND(L291, 2) * ROUND(IF(K291="",J291,K291),  0), 2))</f>
        <v>0</v>
      </c>
      <c r="P291" s="9">
        <v>0.2</v>
      </c>
    </row>
    <row r="292" spans="1:16" ht="15" hidden="1" customHeight="1" thickTop="1" x14ac:dyDescent="0.2">
      <c r="A292" s="1" t="s">
        <v>43</v>
      </c>
    </row>
    <row r="293" spans="1:16" ht="23.25" customHeight="1" thickTop="1" x14ac:dyDescent="0.2">
      <c r="A293" s="1" t="s">
        <v>44</v>
      </c>
      <c r="B293" s="11"/>
      <c r="C293" s="58" t="s">
        <v>124</v>
      </c>
      <c r="D293" s="58"/>
      <c r="E293" s="58"/>
      <c r="F293" s="58"/>
      <c r="G293" s="58"/>
      <c r="H293" s="58"/>
      <c r="I293" s="58"/>
      <c r="J293" s="58"/>
      <c r="K293" s="58"/>
      <c r="L293" s="58"/>
      <c r="M293" s="11"/>
    </row>
    <row r="294" spans="1:16" ht="15" hidden="1" customHeight="1" x14ac:dyDescent="0.2">
      <c r="A294" s="1" t="s">
        <v>46</v>
      </c>
    </row>
    <row r="295" spans="1:16" ht="12" x14ac:dyDescent="0.2">
      <c r="A295" s="1">
        <v>8</v>
      </c>
      <c r="B295" s="10" t="s">
        <v>234</v>
      </c>
      <c r="C295" s="63" t="s">
        <v>235</v>
      </c>
      <c r="D295" s="63"/>
      <c r="E295" s="63"/>
      <c r="F295" s="63"/>
      <c r="G295" s="63"/>
      <c r="H295" s="63"/>
      <c r="M295" s="11"/>
    </row>
    <row r="296" spans="1:16" ht="15" hidden="1" customHeight="1" x14ac:dyDescent="0.2">
      <c r="A296" s="1" t="s">
        <v>117</v>
      </c>
    </row>
    <row r="297" spans="1:16" ht="12" thickBot="1" x14ac:dyDescent="0.25">
      <c r="A297" s="1" t="s">
        <v>115</v>
      </c>
      <c r="B297" s="11"/>
      <c r="C297" s="58" t="s">
        <v>236</v>
      </c>
      <c r="D297" s="58"/>
      <c r="E297" s="58"/>
      <c r="F297" s="58"/>
      <c r="G297" s="58"/>
      <c r="H297" s="58"/>
      <c r="I297" s="58"/>
      <c r="J297" s="58"/>
      <c r="K297" s="58"/>
      <c r="L297" s="58"/>
      <c r="M297" s="11"/>
    </row>
    <row r="298" spans="1:16" ht="12.75" thickTop="1" thickBot="1" x14ac:dyDescent="0.25">
      <c r="A298" s="1">
        <v>9</v>
      </c>
      <c r="B298" s="10" t="s">
        <v>237</v>
      </c>
      <c r="C298" s="64" t="s">
        <v>238</v>
      </c>
      <c r="D298" s="64"/>
      <c r="E298" s="64"/>
      <c r="F298" s="64"/>
      <c r="G298" s="64"/>
      <c r="H298" s="64"/>
      <c r="I298" s="12" t="s">
        <v>120</v>
      </c>
      <c r="J298" s="22">
        <v>28.5</v>
      </c>
      <c r="K298" s="14"/>
      <c r="L298" s="16"/>
      <c r="M298" s="15">
        <f>IF(AND(J298= "",K298= ""), 0, ROUND(ROUND(L298, 2) * ROUND(IF(K298="",J298,K298),  2), 2))</f>
        <v>0</v>
      </c>
      <c r="P298" s="9">
        <v>0.2</v>
      </c>
    </row>
    <row r="299" spans="1:16" ht="15" hidden="1" customHeight="1" thickTop="1" x14ac:dyDescent="0.2">
      <c r="A299" s="1" t="s">
        <v>46</v>
      </c>
    </row>
    <row r="300" spans="1:16" ht="15" hidden="1" customHeight="1" thickTop="1" x14ac:dyDescent="0.2">
      <c r="A300" s="1" t="s">
        <v>121</v>
      </c>
    </row>
    <row r="301" spans="1:16" ht="12.75" thickTop="1" thickBot="1" x14ac:dyDescent="0.25">
      <c r="A301" s="1">
        <v>9</v>
      </c>
      <c r="B301" s="10" t="s">
        <v>239</v>
      </c>
      <c r="C301" s="64" t="s">
        <v>240</v>
      </c>
      <c r="D301" s="64"/>
      <c r="E301" s="64"/>
      <c r="F301" s="64"/>
      <c r="G301" s="64"/>
      <c r="H301" s="64"/>
      <c r="I301" s="12" t="s">
        <v>62</v>
      </c>
      <c r="J301" s="22">
        <v>8.98</v>
      </c>
      <c r="K301" s="14"/>
      <c r="L301" s="16"/>
      <c r="M301" s="15">
        <f>IF(AND(J301= "",K301= ""), 0, ROUND(ROUND(L301, 2) * ROUND(IF(K301="",J301,K301),  2), 2))</f>
        <v>0</v>
      </c>
      <c r="P301" s="9">
        <v>0.2</v>
      </c>
    </row>
    <row r="302" spans="1:16" ht="15" hidden="1" customHeight="1" thickTop="1" x14ac:dyDescent="0.2">
      <c r="A302" s="1" t="s">
        <v>43</v>
      </c>
    </row>
    <row r="303" spans="1:16" ht="15" hidden="1" customHeight="1" thickTop="1" x14ac:dyDescent="0.2">
      <c r="A303" s="1" t="s">
        <v>241</v>
      </c>
    </row>
    <row r="304" spans="1:16" ht="23.25" customHeight="1" thickTop="1" x14ac:dyDescent="0.2">
      <c r="A304" s="1" t="s">
        <v>44</v>
      </c>
      <c r="B304" s="11"/>
      <c r="C304" s="58" t="s">
        <v>127</v>
      </c>
      <c r="D304" s="58"/>
      <c r="E304" s="58"/>
      <c r="F304" s="58"/>
      <c r="G304" s="58"/>
      <c r="H304" s="58"/>
      <c r="I304" s="58"/>
      <c r="J304" s="58"/>
      <c r="K304" s="58"/>
      <c r="L304" s="58"/>
      <c r="M304" s="11"/>
    </row>
    <row r="305" spans="1:16" ht="15" hidden="1" customHeight="1" x14ac:dyDescent="0.2">
      <c r="A305" s="1" t="s">
        <v>69</v>
      </c>
      <c r="C305" s="1" t="s">
        <v>242</v>
      </c>
    </row>
    <row r="306" spans="1:16" ht="15" hidden="1" customHeight="1" x14ac:dyDescent="0.2">
      <c r="A306" s="1" t="s">
        <v>69</v>
      </c>
      <c r="C306" s="1" t="s">
        <v>243</v>
      </c>
    </row>
    <row r="307" spans="1:16" ht="15" hidden="1" customHeight="1" x14ac:dyDescent="0.2">
      <c r="A307" s="1" t="s">
        <v>69</v>
      </c>
      <c r="C307" s="1" t="s">
        <v>244</v>
      </c>
    </row>
    <row r="308" spans="1:16" ht="15" hidden="1" customHeight="1" x14ac:dyDescent="0.2">
      <c r="A308" s="1" t="s">
        <v>69</v>
      </c>
      <c r="C308" s="1" t="s">
        <v>245</v>
      </c>
    </row>
    <row r="309" spans="1:16" ht="15" hidden="1" customHeight="1" x14ac:dyDescent="0.2">
      <c r="A309" s="1" t="s">
        <v>46</v>
      </c>
    </row>
    <row r="310" spans="1:16" ht="12" x14ac:dyDescent="0.2">
      <c r="A310" s="1">
        <v>8</v>
      </c>
      <c r="B310" s="10" t="s">
        <v>246</v>
      </c>
      <c r="C310" s="63" t="s">
        <v>247</v>
      </c>
      <c r="D310" s="63"/>
      <c r="E310" s="63"/>
      <c r="F310" s="63"/>
      <c r="G310" s="63"/>
      <c r="H310" s="63"/>
      <c r="M310" s="11"/>
    </row>
    <row r="311" spans="1:16" ht="15" hidden="1" customHeight="1" x14ac:dyDescent="0.2">
      <c r="A311" s="1" t="s">
        <v>117</v>
      </c>
    </row>
    <row r="312" spans="1:16" ht="15" hidden="1" customHeight="1" x14ac:dyDescent="0.2">
      <c r="A312" s="1" t="s">
        <v>117</v>
      </c>
    </row>
    <row r="313" spans="1:16" ht="12" thickBot="1" x14ac:dyDescent="0.25">
      <c r="A313" s="1" t="s">
        <v>115</v>
      </c>
      <c r="B313" s="11"/>
      <c r="C313" s="58" t="s">
        <v>210</v>
      </c>
      <c r="D313" s="58"/>
      <c r="E313" s="58"/>
      <c r="F313" s="58"/>
      <c r="G313" s="58"/>
      <c r="H313" s="58"/>
      <c r="I313" s="58"/>
      <c r="J313" s="58"/>
      <c r="K313" s="58"/>
      <c r="L313" s="58"/>
      <c r="M313" s="11"/>
    </row>
    <row r="314" spans="1:16" ht="12.75" thickTop="1" thickBot="1" x14ac:dyDescent="0.25">
      <c r="A314" s="1">
        <v>9</v>
      </c>
      <c r="B314" s="10" t="s">
        <v>248</v>
      </c>
      <c r="C314" s="64" t="s">
        <v>249</v>
      </c>
      <c r="D314" s="64"/>
      <c r="E314" s="64"/>
      <c r="F314" s="64"/>
      <c r="G314" s="64"/>
      <c r="H314" s="64"/>
      <c r="I314" s="12" t="s">
        <v>7</v>
      </c>
      <c r="J314" s="22">
        <v>144</v>
      </c>
      <c r="K314" s="14"/>
      <c r="L314" s="16"/>
      <c r="M314" s="15">
        <f>IF(AND(J314= "",K314= ""), 0, ROUND(ROUND(L314, 2) * ROUND(IF(K314="",J314,K314),  2), 2))</f>
        <v>0</v>
      </c>
      <c r="P314" s="9">
        <v>0.2</v>
      </c>
    </row>
    <row r="315" spans="1:16" ht="15" hidden="1" customHeight="1" thickTop="1" x14ac:dyDescent="0.2">
      <c r="A315" s="1" t="s">
        <v>46</v>
      </c>
    </row>
    <row r="316" spans="1:16" ht="12.75" thickTop="1" thickBot="1" x14ac:dyDescent="0.25">
      <c r="A316" s="1">
        <v>9</v>
      </c>
      <c r="B316" s="10" t="s">
        <v>250</v>
      </c>
      <c r="C316" s="64" t="s">
        <v>251</v>
      </c>
      <c r="D316" s="64"/>
      <c r="E316" s="64"/>
      <c r="F316" s="64"/>
      <c r="G316" s="64"/>
      <c r="H316" s="64"/>
      <c r="I316" s="12" t="s">
        <v>7</v>
      </c>
      <c r="J316" s="22">
        <v>67</v>
      </c>
      <c r="K316" s="14"/>
      <c r="L316" s="16"/>
      <c r="M316" s="15">
        <f>IF(AND(J316= "",K316= ""), 0, ROUND(ROUND(L316, 2) * ROUND(IF(K316="",J316,K316),  2), 2))</f>
        <v>0</v>
      </c>
      <c r="P316" s="9">
        <v>0.2</v>
      </c>
    </row>
    <row r="317" spans="1:16" ht="15" hidden="1" customHeight="1" thickTop="1" x14ac:dyDescent="0.2">
      <c r="A317" s="1" t="s">
        <v>46</v>
      </c>
    </row>
    <row r="318" spans="1:16" ht="15" hidden="1" customHeight="1" thickTop="1" x14ac:dyDescent="0.2">
      <c r="A318" s="1" t="s">
        <v>121</v>
      </c>
    </row>
    <row r="319" spans="1:16" ht="12.75" thickTop="1" x14ac:dyDescent="0.2">
      <c r="A319" s="1">
        <v>8</v>
      </c>
      <c r="B319" s="10" t="s">
        <v>252</v>
      </c>
      <c r="C319" s="63" t="s">
        <v>253</v>
      </c>
      <c r="D319" s="63"/>
      <c r="E319" s="63"/>
      <c r="F319" s="63"/>
      <c r="G319" s="63"/>
      <c r="H319" s="63"/>
      <c r="M319" s="11"/>
    </row>
    <row r="320" spans="1:16" ht="15" hidden="1" customHeight="1" x14ac:dyDescent="0.2">
      <c r="A320" s="1" t="s">
        <v>117</v>
      </c>
    </row>
    <row r="321" spans="1:16" ht="12" thickBot="1" x14ac:dyDescent="0.25">
      <c r="A321" s="1" t="s">
        <v>115</v>
      </c>
      <c r="B321" s="11"/>
      <c r="C321" s="58" t="s">
        <v>254</v>
      </c>
      <c r="D321" s="58"/>
      <c r="E321" s="58"/>
      <c r="F321" s="58"/>
      <c r="G321" s="58"/>
      <c r="H321" s="58"/>
      <c r="I321" s="58"/>
      <c r="J321" s="58"/>
      <c r="K321" s="58"/>
      <c r="L321" s="58"/>
      <c r="M321" s="11"/>
    </row>
    <row r="322" spans="1:16" ht="12.75" thickTop="1" thickBot="1" x14ac:dyDescent="0.25">
      <c r="A322" s="1">
        <v>9</v>
      </c>
      <c r="B322" s="10" t="s">
        <v>255</v>
      </c>
      <c r="C322" s="64" t="s">
        <v>256</v>
      </c>
      <c r="D322" s="64"/>
      <c r="E322" s="64"/>
      <c r="F322" s="64"/>
      <c r="G322" s="64"/>
      <c r="H322" s="64"/>
      <c r="I322" s="12" t="s">
        <v>7</v>
      </c>
      <c r="J322" s="22">
        <v>53</v>
      </c>
      <c r="K322" s="14"/>
      <c r="L322" s="16"/>
      <c r="M322" s="15">
        <f>IF(AND(J322= "",K322= ""), 0, ROUND(ROUND(L322, 2) * ROUND(IF(K322="",J322,K322),  2), 2))</f>
        <v>0</v>
      </c>
      <c r="P322" s="9">
        <v>0.2</v>
      </c>
    </row>
    <row r="323" spans="1:16" ht="15" hidden="1" customHeight="1" thickTop="1" x14ac:dyDescent="0.2">
      <c r="A323" s="1" t="s">
        <v>46</v>
      </c>
    </row>
    <row r="324" spans="1:16" ht="12.75" thickTop="1" thickBot="1" x14ac:dyDescent="0.25">
      <c r="A324" s="1">
        <v>9</v>
      </c>
      <c r="B324" s="10" t="s">
        <v>257</v>
      </c>
      <c r="C324" s="64" t="s">
        <v>258</v>
      </c>
      <c r="D324" s="64"/>
      <c r="E324" s="64"/>
      <c r="F324" s="64"/>
      <c r="G324" s="64"/>
      <c r="H324" s="64"/>
      <c r="I324" s="12" t="s">
        <v>7</v>
      </c>
      <c r="J324" s="22">
        <v>66.3</v>
      </c>
      <c r="K324" s="14"/>
      <c r="L324" s="16"/>
      <c r="M324" s="15">
        <f>IF(AND(J324= "",K324= ""), 0, ROUND(ROUND(L324, 2) * ROUND(IF(K324="",J324,K324),  2), 2))</f>
        <v>0</v>
      </c>
      <c r="P324" s="9">
        <v>0.2</v>
      </c>
    </row>
    <row r="325" spans="1:16" ht="15" hidden="1" customHeight="1" thickTop="1" x14ac:dyDescent="0.2">
      <c r="A325" s="1" t="s">
        <v>46</v>
      </c>
    </row>
    <row r="326" spans="1:16" ht="15" hidden="1" customHeight="1" thickTop="1" x14ac:dyDescent="0.2">
      <c r="A326" s="1" t="s">
        <v>121</v>
      </c>
    </row>
    <row r="327" spans="1:16" ht="12.75" thickTop="1" thickBot="1" x14ac:dyDescent="0.25">
      <c r="A327" s="1">
        <v>9</v>
      </c>
      <c r="B327" s="10" t="s">
        <v>259</v>
      </c>
      <c r="C327" s="64" t="s">
        <v>260</v>
      </c>
      <c r="D327" s="64"/>
      <c r="E327" s="64"/>
      <c r="F327" s="64"/>
      <c r="G327" s="64"/>
      <c r="H327" s="64"/>
      <c r="I327" s="12" t="s">
        <v>120</v>
      </c>
      <c r="J327" s="22">
        <v>22.65</v>
      </c>
      <c r="K327" s="14"/>
      <c r="L327" s="16"/>
      <c r="M327" s="15">
        <f>IF(AND(J327= "",K327= ""), 0, ROUND(ROUND(L327, 2) * ROUND(IF(K327="",J327,K327),  2), 2))</f>
        <v>0</v>
      </c>
      <c r="P327" s="9">
        <v>0.2</v>
      </c>
    </row>
    <row r="328" spans="1:16" ht="15" hidden="1" customHeight="1" thickTop="1" x14ac:dyDescent="0.2">
      <c r="A328" s="1" t="s">
        <v>43</v>
      </c>
    </row>
    <row r="329" spans="1:16" ht="12" thickTop="1" x14ac:dyDescent="0.2">
      <c r="A329" s="1" t="s">
        <v>63</v>
      </c>
      <c r="B329" s="23"/>
      <c r="C329" s="57" t="s">
        <v>261</v>
      </c>
      <c r="D329" s="57"/>
      <c r="E329" s="57"/>
      <c r="F329" s="57"/>
      <c r="G329" s="57"/>
      <c r="H329" s="57"/>
      <c r="I329" s="57"/>
      <c r="J329" s="57"/>
      <c r="K329" s="57"/>
      <c r="L329" s="57"/>
      <c r="M329" s="23"/>
    </row>
    <row r="330" spans="1:16" ht="22.5" customHeight="1" x14ac:dyDescent="0.2">
      <c r="A330" s="1" t="s">
        <v>44</v>
      </c>
      <c r="B330" s="11"/>
      <c r="C330" s="58" t="s">
        <v>142</v>
      </c>
      <c r="D330" s="58"/>
      <c r="E330" s="58"/>
      <c r="F330" s="58"/>
      <c r="G330" s="58"/>
      <c r="H330" s="58"/>
      <c r="I330" s="58"/>
      <c r="J330" s="58"/>
      <c r="K330" s="58"/>
      <c r="L330" s="58"/>
      <c r="M330" s="11"/>
    </row>
    <row r="331" spans="1:16" ht="15" hidden="1" customHeight="1" x14ac:dyDescent="0.2">
      <c r="A331" s="1" t="s">
        <v>46</v>
      </c>
    </row>
    <row r="332" spans="1:16" ht="12" x14ac:dyDescent="0.2">
      <c r="A332" s="1">
        <v>8</v>
      </c>
      <c r="B332" s="10" t="s">
        <v>262</v>
      </c>
      <c r="C332" s="63" t="s">
        <v>263</v>
      </c>
      <c r="D332" s="63"/>
      <c r="E332" s="63"/>
      <c r="F332" s="63"/>
      <c r="G332" s="63"/>
      <c r="H332" s="63"/>
      <c r="M332" s="11"/>
    </row>
    <row r="333" spans="1:16" ht="15" hidden="1" customHeight="1" x14ac:dyDescent="0.2">
      <c r="A333" s="1" t="s">
        <v>117</v>
      </c>
    </row>
    <row r="334" spans="1:16" ht="12" thickBot="1" x14ac:dyDescent="0.25">
      <c r="A334" s="1" t="s">
        <v>115</v>
      </c>
      <c r="B334" s="11"/>
      <c r="C334" s="58" t="s">
        <v>236</v>
      </c>
      <c r="D334" s="58"/>
      <c r="E334" s="58"/>
      <c r="F334" s="58"/>
      <c r="G334" s="58"/>
      <c r="H334" s="58"/>
      <c r="I334" s="58"/>
      <c r="J334" s="58"/>
      <c r="K334" s="58"/>
      <c r="L334" s="58"/>
      <c r="M334" s="11"/>
    </row>
    <row r="335" spans="1:16" ht="12.75" thickTop="1" thickBot="1" x14ac:dyDescent="0.25">
      <c r="A335" s="1">
        <v>9</v>
      </c>
      <c r="B335" s="10" t="s">
        <v>264</v>
      </c>
      <c r="C335" s="64" t="s">
        <v>265</v>
      </c>
      <c r="D335" s="64"/>
      <c r="E335" s="64"/>
      <c r="F335" s="64"/>
      <c r="G335" s="64"/>
      <c r="H335" s="64"/>
      <c r="I335" s="12" t="s">
        <v>120</v>
      </c>
      <c r="J335" s="22">
        <v>66</v>
      </c>
      <c r="K335" s="14"/>
      <c r="L335" s="16"/>
      <c r="M335" s="15">
        <f>IF(AND(J335= "",K335= ""), 0, ROUND(ROUND(L335, 2) * ROUND(IF(K335="",J335,K335),  2), 2))</f>
        <v>0</v>
      </c>
      <c r="P335" s="9">
        <v>0.2</v>
      </c>
    </row>
    <row r="336" spans="1:16" ht="15" hidden="1" customHeight="1" thickTop="1" x14ac:dyDescent="0.2">
      <c r="A336" s="1" t="s">
        <v>46</v>
      </c>
    </row>
    <row r="337" spans="1:16" ht="15" hidden="1" customHeight="1" thickTop="1" x14ac:dyDescent="0.2">
      <c r="A337" s="1" t="s">
        <v>121</v>
      </c>
    </row>
    <row r="338" spans="1:16" ht="12.75" thickTop="1" x14ac:dyDescent="0.2">
      <c r="A338" s="1">
        <v>8</v>
      </c>
      <c r="B338" s="10" t="s">
        <v>266</v>
      </c>
      <c r="C338" s="63" t="s">
        <v>152</v>
      </c>
      <c r="D338" s="63"/>
      <c r="E338" s="63"/>
      <c r="F338" s="63"/>
      <c r="G338" s="63"/>
      <c r="H338" s="63"/>
      <c r="M338" s="11"/>
    </row>
    <row r="339" spans="1:16" ht="15" hidden="1" customHeight="1" x14ac:dyDescent="0.2">
      <c r="A339" s="1" t="s">
        <v>117</v>
      </c>
    </row>
    <row r="340" spans="1:16" ht="11.25" x14ac:dyDescent="0.2">
      <c r="A340" s="1" t="s">
        <v>153</v>
      </c>
      <c r="B340" s="23"/>
      <c r="C340" s="57" t="s">
        <v>154</v>
      </c>
      <c r="D340" s="57"/>
      <c r="E340" s="57"/>
      <c r="F340" s="57"/>
      <c r="G340" s="57"/>
      <c r="H340" s="57"/>
      <c r="I340" s="57"/>
      <c r="J340" s="57"/>
      <c r="K340" s="57"/>
      <c r="L340" s="57"/>
      <c r="M340" s="23"/>
    </row>
    <row r="341" spans="1:16" ht="15" hidden="1" customHeight="1" x14ac:dyDescent="0.2">
      <c r="A341" s="1" t="s">
        <v>155</v>
      </c>
    </row>
    <row r="342" spans="1:16" ht="292.5" customHeight="1" x14ac:dyDescent="0.2">
      <c r="A342" s="1" t="s">
        <v>156</v>
      </c>
      <c r="B342" s="11"/>
      <c r="C342" s="58" t="s">
        <v>267</v>
      </c>
      <c r="D342" s="58"/>
      <c r="E342" s="58"/>
      <c r="F342" s="58"/>
      <c r="G342" s="58"/>
      <c r="H342" s="58"/>
      <c r="I342" s="58"/>
      <c r="J342" s="58"/>
      <c r="K342" s="58"/>
      <c r="L342" s="58"/>
      <c r="M342" s="11"/>
    </row>
    <row r="343" spans="1:16" ht="12" thickBot="1" x14ac:dyDescent="0.25">
      <c r="A343" s="1" t="s">
        <v>115</v>
      </c>
      <c r="B343" s="11"/>
      <c r="C343" s="58" t="s">
        <v>158</v>
      </c>
      <c r="D343" s="58"/>
      <c r="E343" s="58"/>
      <c r="F343" s="58"/>
      <c r="G343" s="58"/>
      <c r="H343" s="58"/>
      <c r="I343" s="58"/>
      <c r="J343" s="58"/>
      <c r="K343" s="58"/>
      <c r="L343" s="58"/>
      <c r="M343" s="11"/>
    </row>
    <row r="344" spans="1:16" ht="12.75" thickTop="1" thickBot="1" x14ac:dyDescent="0.25">
      <c r="A344" s="1">
        <v>9</v>
      </c>
      <c r="B344" s="10" t="s">
        <v>268</v>
      </c>
      <c r="C344" s="64" t="s">
        <v>160</v>
      </c>
      <c r="D344" s="64"/>
      <c r="E344" s="64"/>
      <c r="F344" s="64"/>
      <c r="G344" s="64"/>
      <c r="H344" s="64"/>
      <c r="I344" s="12" t="s">
        <v>161</v>
      </c>
      <c r="J344" s="22">
        <v>8800</v>
      </c>
      <c r="K344" s="14"/>
      <c r="L344" s="16"/>
      <c r="M344" s="15">
        <f>IF(AND(J344= "",K344= ""), 0, ROUND(ROUND(L344, 2) * ROUND(IF(K344="",J344,K344),  2), 2))</f>
        <v>0</v>
      </c>
      <c r="P344" s="9">
        <v>0.2</v>
      </c>
    </row>
    <row r="345" spans="1:16" ht="15" hidden="1" customHeight="1" thickTop="1" x14ac:dyDescent="0.2">
      <c r="A345" s="1" t="s">
        <v>46</v>
      </c>
    </row>
    <row r="346" spans="1:16" ht="12.75" thickTop="1" thickBot="1" x14ac:dyDescent="0.25">
      <c r="A346" s="1">
        <v>9</v>
      </c>
      <c r="B346" s="10" t="s">
        <v>269</v>
      </c>
      <c r="C346" s="64" t="s">
        <v>205</v>
      </c>
      <c r="D346" s="64"/>
      <c r="E346" s="64"/>
      <c r="F346" s="64"/>
      <c r="G346" s="64"/>
      <c r="H346" s="64"/>
      <c r="I346" s="12" t="s">
        <v>161</v>
      </c>
      <c r="J346" s="22">
        <v>6350</v>
      </c>
      <c r="K346" s="14"/>
      <c r="L346" s="16"/>
      <c r="M346" s="15">
        <f>IF(AND(J346= "",K346= ""), 0, ROUND(ROUND(L346, 2) * ROUND(IF(K346="",J346,K346),  2), 2))</f>
        <v>0</v>
      </c>
      <c r="P346" s="9">
        <v>0.2</v>
      </c>
    </row>
    <row r="347" spans="1:16" ht="15" hidden="1" customHeight="1" thickTop="1" x14ac:dyDescent="0.2">
      <c r="A347" s="1" t="s">
        <v>46</v>
      </c>
    </row>
    <row r="348" spans="1:16" ht="15" hidden="1" customHeight="1" thickTop="1" x14ac:dyDescent="0.2">
      <c r="A348" s="1" t="s">
        <v>121</v>
      </c>
    </row>
    <row r="349" spans="1:16" ht="15" customHeight="1" thickTop="1" x14ac:dyDescent="0.2">
      <c r="A349" s="1" t="s">
        <v>162</v>
      </c>
      <c r="B349" s="18"/>
      <c r="C349" s="30"/>
      <c r="D349" s="30"/>
      <c r="E349" s="30"/>
      <c r="F349" s="30"/>
      <c r="G349" s="30"/>
      <c r="H349" s="30"/>
      <c r="M349" s="19"/>
    </row>
    <row r="350" spans="1:16" ht="12.75" x14ac:dyDescent="0.2">
      <c r="B350" s="18"/>
      <c r="C350" s="61" t="s">
        <v>207</v>
      </c>
      <c r="D350" s="61"/>
      <c r="E350" s="61"/>
      <c r="F350" s="61"/>
      <c r="G350" s="61"/>
      <c r="H350" s="61"/>
      <c r="I350" s="59"/>
      <c r="J350" s="59"/>
      <c r="K350" s="59"/>
      <c r="L350" s="59"/>
      <c r="M350" s="60"/>
    </row>
    <row r="351" spans="1:16" ht="15" customHeight="1" x14ac:dyDescent="0.2">
      <c r="B351" s="18"/>
      <c r="C351" s="30"/>
      <c r="D351" s="30"/>
      <c r="E351" s="30"/>
      <c r="F351" s="30"/>
      <c r="G351" s="30"/>
      <c r="H351" s="30"/>
      <c r="I351" s="30"/>
      <c r="J351" s="30"/>
      <c r="K351" s="30"/>
      <c r="L351" s="30"/>
      <c r="M351" s="62"/>
    </row>
    <row r="352" spans="1:16" ht="15" customHeight="1" x14ac:dyDescent="0.2">
      <c r="B352" s="18"/>
      <c r="C352" s="51" t="s">
        <v>52</v>
      </c>
      <c r="D352" s="51"/>
      <c r="E352" s="51"/>
      <c r="F352" s="51"/>
      <c r="G352" s="51"/>
      <c r="H352" s="51"/>
      <c r="I352" s="52">
        <f>SUMIF(N260:N349, IF(N259="","",N259), M260:M349)</f>
        <v>0</v>
      </c>
      <c r="J352" s="52"/>
      <c r="K352" s="52"/>
      <c r="L352" s="52"/>
      <c r="M352" s="53"/>
    </row>
    <row r="353" spans="1:16" ht="12.75" x14ac:dyDescent="0.2">
      <c r="B353" s="18"/>
      <c r="C353" s="51" t="s">
        <v>53</v>
      </c>
      <c r="D353" s="51"/>
      <c r="E353" s="51"/>
      <c r="F353" s="51"/>
      <c r="G353" s="51"/>
      <c r="H353" s="51"/>
      <c r="I353" s="52">
        <f>ROUND(SUMIF(N260:N349, IF(N259="","",N259), M260:M349) * 0.2, 2)</f>
        <v>0</v>
      </c>
      <c r="J353" s="52"/>
      <c r="K353" s="52"/>
      <c r="L353" s="52"/>
      <c r="M353" s="53"/>
    </row>
    <row r="354" spans="1:16" ht="15" customHeight="1" x14ac:dyDescent="0.2">
      <c r="B354" s="18"/>
      <c r="C354" s="54" t="s">
        <v>54</v>
      </c>
      <c r="D354" s="54"/>
      <c r="E354" s="54"/>
      <c r="F354" s="54"/>
      <c r="G354" s="54"/>
      <c r="H354" s="54"/>
      <c r="I354" s="55">
        <f>SUM(I352:I353)</f>
        <v>0</v>
      </c>
      <c r="J354" s="55"/>
      <c r="K354" s="55"/>
      <c r="L354" s="55"/>
      <c r="M354" s="56"/>
    </row>
    <row r="355" spans="1:16" ht="15" customHeight="1" x14ac:dyDescent="0.2">
      <c r="A355" s="1" t="s">
        <v>51</v>
      </c>
      <c r="B355" s="18"/>
      <c r="C355" s="46"/>
      <c r="D355" s="46"/>
      <c r="E355" s="46"/>
      <c r="F355" s="46"/>
      <c r="G355" s="46"/>
      <c r="H355" s="46"/>
      <c r="M355" s="14"/>
    </row>
    <row r="356" spans="1:16" ht="12.75" x14ac:dyDescent="0.2">
      <c r="B356" s="18"/>
      <c r="C356" s="61" t="s">
        <v>56</v>
      </c>
      <c r="D356" s="61"/>
      <c r="E356" s="61"/>
      <c r="F356" s="61"/>
      <c r="G356" s="61"/>
      <c r="H356" s="61"/>
      <c r="I356" s="59"/>
      <c r="J356" s="59"/>
      <c r="K356" s="59"/>
      <c r="L356" s="59"/>
      <c r="M356" s="60"/>
    </row>
    <row r="357" spans="1:16" ht="15" customHeight="1" x14ac:dyDescent="0.2">
      <c r="B357" s="18"/>
      <c r="C357" s="30"/>
      <c r="D357" s="30"/>
      <c r="E357" s="30"/>
      <c r="F357" s="30"/>
      <c r="G357" s="30"/>
      <c r="H357" s="30"/>
      <c r="I357" s="30"/>
      <c r="J357" s="30"/>
      <c r="K357" s="30"/>
      <c r="L357" s="30"/>
      <c r="M357" s="62"/>
    </row>
    <row r="358" spans="1:16" ht="15" customHeight="1" x14ac:dyDescent="0.2">
      <c r="B358" s="18"/>
      <c r="C358" s="51" t="s">
        <v>52</v>
      </c>
      <c r="D358" s="51"/>
      <c r="E358" s="51"/>
      <c r="F358" s="51"/>
      <c r="G358" s="51"/>
      <c r="H358" s="51"/>
      <c r="I358" s="52">
        <f>SUMIF(N61:N355, IF(N60="","",N60), M61:M355)</f>
        <v>0</v>
      </c>
      <c r="J358" s="52"/>
      <c r="K358" s="52"/>
      <c r="L358" s="52"/>
      <c r="M358" s="53"/>
    </row>
    <row r="359" spans="1:16" ht="12.75" x14ac:dyDescent="0.2">
      <c r="B359" s="18"/>
      <c r="C359" s="51" t="s">
        <v>53</v>
      </c>
      <c r="D359" s="51"/>
      <c r="E359" s="51"/>
      <c r="F359" s="51"/>
      <c r="G359" s="51"/>
      <c r="H359" s="51"/>
      <c r="I359" s="52">
        <f>ROUND(SUMIF(N61:N355, IF(N60="","",N60), M61:M355) * 0.2, 2)</f>
        <v>0</v>
      </c>
      <c r="J359" s="52"/>
      <c r="K359" s="52"/>
      <c r="L359" s="52"/>
      <c r="M359" s="53"/>
    </row>
    <row r="360" spans="1:16" ht="15" customHeight="1" x14ac:dyDescent="0.2">
      <c r="B360" s="18"/>
      <c r="C360" s="54" t="s">
        <v>54</v>
      </c>
      <c r="D360" s="54"/>
      <c r="E360" s="54"/>
      <c r="F360" s="54"/>
      <c r="G360" s="54"/>
      <c r="H360" s="54"/>
      <c r="I360" s="55">
        <f>SUM(I358:I359)</f>
        <v>0</v>
      </c>
      <c r="J360" s="55"/>
      <c r="K360" s="55"/>
      <c r="L360" s="55"/>
      <c r="M360" s="56"/>
    </row>
    <row r="361" spans="1:16" ht="15.75" thickBot="1" x14ac:dyDescent="0.25">
      <c r="A361" s="1">
        <v>4</v>
      </c>
      <c r="B361" s="5" t="s">
        <v>270</v>
      </c>
      <c r="C361" s="65" t="s">
        <v>271</v>
      </c>
      <c r="D361" s="65"/>
      <c r="E361" s="65"/>
      <c r="F361" s="65"/>
      <c r="G361" s="65"/>
      <c r="H361" s="65"/>
      <c r="I361" s="7"/>
      <c r="J361" s="7"/>
      <c r="K361" s="7"/>
      <c r="L361" s="7"/>
      <c r="M361" s="20"/>
    </row>
    <row r="362" spans="1:16" ht="12.75" thickTop="1" thickBot="1" x14ac:dyDescent="0.25">
      <c r="A362" s="1">
        <v>9</v>
      </c>
      <c r="B362" s="10" t="s">
        <v>272</v>
      </c>
      <c r="C362" s="64" t="s">
        <v>273</v>
      </c>
      <c r="D362" s="64"/>
      <c r="E362" s="64"/>
      <c r="F362" s="64"/>
      <c r="G362" s="64"/>
      <c r="H362" s="64"/>
      <c r="I362" s="12" t="s">
        <v>42</v>
      </c>
      <c r="J362" s="13">
        <v>1</v>
      </c>
      <c r="K362" s="14"/>
      <c r="L362" s="16"/>
      <c r="M362" s="15">
        <f>IF(AND(J362= "",K362= ""), 0, ROUND(ROUND(L362, 2) * ROUND(IF(K362="",J362,K362),  0), 2))</f>
        <v>0</v>
      </c>
      <c r="P362" s="9">
        <v>0.2</v>
      </c>
    </row>
    <row r="363" spans="1:16" ht="15" hidden="1" customHeight="1" thickTop="1" x14ac:dyDescent="0.2">
      <c r="A363" s="1" t="s">
        <v>43</v>
      </c>
    </row>
    <row r="364" spans="1:16" ht="12" thickTop="1" x14ac:dyDescent="0.2">
      <c r="A364" s="1" t="s">
        <v>63</v>
      </c>
      <c r="B364" s="23"/>
      <c r="C364" s="57" t="s">
        <v>274</v>
      </c>
      <c r="D364" s="57"/>
      <c r="E364" s="57"/>
      <c r="F364" s="57"/>
      <c r="G364" s="57"/>
      <c r="H364" s="57"/>
      <c r="I364" s="57"/>
      <c r="J364" s="57"/>
      <c r="K364" s="57"/>
      <c r="L364" s="57"/>
      <c r="M364" s="23"/>
    </row>
    <row r="365" spans="1:16" ht="22.5" customHeight="1" thickBot="1" x14ac:dyDescent="0.25">
      <c r="A365" s="1" t="s">
        <v>44</v>
      </c>
      <c r="B365" s="11"/>
      <c r="C365" s="58" t="s">
        <v>275</v>
      </c>
      <c r="D365" s="58"/>
      <c r="E365" s="58"/>
      <c r="F365" s="58"/>
      <c r="G365" s="58"/>
      <c r="H365" s="58"/>
      <c r="I365" s="58"/>
      <c r="J365" s="58"/>
      <c r="K365" s="58"/>
      <c r="L365" s="58"/>
      <c r="M365" s="11"/>
    </row>
    <row r="366" spans="1:16" ht="15" hidden="1" customHeight="1" x14ac:dyDescent="0.2">
      <c r="A366" s="1" t="s">
        <v>46</v>
      </c>
    </row>
    <row r="367" spans="1:16" ht="22.5" customHeight="1" thickTop="1" thickBot="1" x14ac:dyDescent="0.25">
      <c r="A367" s="1">
        <v>9</v>
      </c>
      <c r="B367" s="10" t="s">
        <v>276</v>
      </c>
      <c r="C367" s="64" t="s">
        <v>277</v>
      </c>
      <c r="D367" s="64"/>
      <c r="E367" s="64"/>
      <c r="F367" s="64"/>
      <c r="G367" s="64"/>
      <c r="H367" s="64"/>
      <c r="I367" s="12" t="s">
        <v>42</v>
      </c>
      <c r="J367" s="13">
        <v>1</v>
      </c>
      <c r="K367" s="14"/>
      <c r="L367" s="16"/>
      <c r="M367" s="15">
        <f>IF(AND(J367= "",K367= ""), 0, ROUND(ROUND(L367, 2) * ROUND(IF(K367="",J367,K367),  0), 2))</f>
        <v>0</v>
      </c>
      <c r="P367" s="9">
        <v>0.2</v>
      </c>
    </row>
    <row r="368" spans="1:16" ht="15" hidden="1" customHeight="1" thickTop="1" x14ac:dyDescent="0.2">
      <c r="A368" s="1" t="s">
        <v>43</v>
      </c>
    </row>
    <row r="369" spans="1:16" ht="12" thickTop="1" x14ac:dyDescent="0.2">
      <c r="A369" s="1" t="s">
        <v>63</v>
      </c>
      <c r="B369" s="23"/>
      <c r="C369" s="57" t="s">
        <v>278</v>
      </c>
      <c r="D369" s="57"/>
      <c r="E369" s="57"/>
      <c r="F369" s="57"/>
      <c r="G369" s="57"/>
      <c r="H369" s="57"/>
      <c r="I369" s="57"/>
      <c r="J369" s="57"/>
      <c r="K369" s="57"/>
      <c r="L369" s="57"/>
      <c r="M369" s="23"/>
    </row>
    <row r="370" spans="1:16" ht="22.5" customHeight="1" thickBot="1" x14ac:dyDescent="0.25">
      <c r="A370" s="1" t="s">
        <v>44</v>
      </c>
      <c r="B370" s="11"/>
      <c r="C370" s="58" t="s">
        <v>142</v>
      </c>
      <c r="D370" s="58"/>
      <c r="E370" s="58"/>
      <c r="F370" s="58"/>
      <c r="G370" s="58"/>
      <c r="H370" s="58"/>
      <c r="I370" s="58"/>
      <c r="J370" s="58"/>
      <c r="K370" s="58"/>
      <c r="L370" s="58"/>
      <c r="M370" s="11"/>
    </row>
    <row r="371" spans="1:16" ht="15" hidden="1" customHeight="1" x14ac:dyDescent="0.2">
      <c r="A371" s="1" t="s">
        <v>46</v>
      </c>
    </row>
    <row r="372" spans="1:16" ht="12.75" thickTop="1" thickBot="1" x14ac:dyDescent="0.25">
      <c r="A372" s="1">
        <v>9</v>
      </c>
      <c r="B372" s="10" t="s">
        <v>279</v>
      </c>
      <c r="C372" s="64" t="s">
        <v>280</v>
      </c>
      <c r="D372" s="64"/>
      <c r="E372" s="64"/>
      <c r="F372" s="64"/>
      <c r="G372" s="64"/>
      <c r="H372" s="64"/>
      <c r="I372" s="12" t="s">
        <v>120</v>
      </c>
      <c r="J372" s="22">
        <v>5</v>
      </c>
      <c r="K372" s="14"/>
      <c r="L372" s="16"/>
      <c r="M372" s="15">
        <f>IF(AND(J372= "",K372= ""), 0, ROUND(ROUND(L372, 2) * ROUND(IF(K372="",J372,K372),  2), 2))</f>
        <v>0</v>
      </c>
      <c r="P372" s="9">
        <v>0.2</v>
      </c>
    </row>
    <row r="373" spans="1:16" ht="15" hidden="1" customHeight="1" thickTop="1" x14ac:dyDescent="0.2">
      <c r="A373" s="1" t="s">
        <v>43</v>
      </c>
    </row>
    <row r="374" spans="1:16" ht="23.25" customHeight="1" thickTop="1" x14ac:dyDescent="0.2">
      <c r="A374" s="1" t="s">
        <v>44</v>
      </c>
      <c r="B374" s="11"/>
      <c r="C374" s="58" t="s">
        <v>142</v>
      </c>
      <c r="D374" s="58"/>
      <c r="E374" s="58"/>
      <c r="F374" s="58"/>
      <c r="G374" s="58"/>
      <c r="H374" s="58"/>
      <c r="I374" s="58"/>
      <c r="J374" s="58"/>
      <c r="K374" s="58"/>
      <c r="L374" s="58"/>
      <c r="M374" s="11"/>
    </row>
    <row r="375" spans="1:16" ht="15" hidden="1" customHeight="1" x14ac:dyDescent="0.2">
      <c r="A375" s="1" t="s">
        <v>46</v>
      </c>
    </row>
    <row r="376" spans="1:16" ht="12" x14ac:dyDescent="0.2">
      <c r="A376" s="1">
        <v>8</v>
      </c>
      <c r="B376" s="10" t="s">
        <v>281</v>
      </c>
      <c r="C376" s="63" t="s">
        <v>282</v>
      </c>
      <c r="D376" s="63"/>
      <c r="E376" s="63"/>
      <c r="F376" s="63"/>
      <c r="G376" s="63"/>
      <c r="H376" s="63"/>
      <c r="M376" s="11"/>
    </row>
    <row r="377" spans="1:16" ht="15" hidden="1" customHeight="1" x14ac:dyDescent="0.2">
      <c r="A377" s="1" t="s">
        <v>117</v>
      </c>
    </row>
    <row r="378" spans="1:16" ht="11.25" x14ac:dyDescent="0.2">
      <c r="A378" s="1" t="s">
        <v>153</v>
      </c>
      <c r="B378" s="23"/>
      <c r="C378" s="57" t="s">
        <v>283</v>
      </c>
      <c r="D378" s="57"/>
      <c r="E378" s="57"/>
      <c r="F378" s="57"/>
      <c r="G378" s="57"/>
      <c r="H378" s="57"/>
      <c r="I378" s="57"/>
      <c r="J378" s="57"/>
      <c r="K378" s="57"/>
      <c r="L378" s="57"/>
      <c r="M378" s="23"/>
    </row>
    <row r="379" spans="1:16" ht="22.5" customHeight="1" thickBot="1" x14ac:dyDescent="0.25">
      <c r="A379" s="1" t="s">
        <v>115</v>
      </c>
      <c r="B379" s="11"/>
      <c r="C379" s="58" t="s">
        <v>284</v>
      </c>
      <c r="D379" s="58"/>
      <c r="E379" s="58"/>
      <c r="F379" s="58"/>
      <c r="G379" s="58"/>
      <c r="H379" s="58"/>
      <c r="I379" s="58"/>
      <c r="J379" s="58"/>
      <c r="K379" s="58"/>
      <c r="L379" s="58"/>
      <c r="M379" s="11"/>
    </row>
    <row r="380" spans="1:16" ht="12.75" thickTop="1" thickBot="1" x14ac:dyDescent="0.25">
      <c r="A380" s="1">
        <v>9</v>
      </c>
      <c r="B380" s="10" t="s">
        <v>285</v>
      </c>
      <c r="C380" s="64" t="s">
        <v>286</v>
      </c>
      <c r="D380" s="64"/>
      <c r="E380" s="64"/>
      <c r="F380" s="64"/>
      <c r="G380" s="64"/>
      <c r="H380" s="64"/>
      <c r="I380" s="12" t="s">
        <v>7</v>
      </c>
      <c r="J380" s="22">
        <v>32.6</v>
      </c>
      <c r="K380" s="14"/>
      <c r="L380" s="16"/>
      <c r="M380" s="15">
        <f>IF(AND(J380= "",K380= ""), 0, ROUND(ROUND(L380, 2) * ROUND(IF(K380="",J380,K380),  2), 2))</f>
        <v>0</v>
      </c>
      <c r="P380" s="9">
        <v>0.2</v>
      </c>
    </row>
    <row r="381" spans="1:16" ht="15" hidden="1" customHeight="1" thickTop="1" x14ac:dyDescent="0.2">
      <c r="A381" s="1" t="s">
        <v>69</v>
      </c>
      <c r="C381" s="1" t="s">
        <v>287</v>
      </c>
    </row>
    <row r="382" spans="1:16" ht="15" hidden="1" customHeight="1" thickTop="1" x14ac:dyDescent="0.2">
      <c r="A382" s="1" t="s">
        <v>69</v>
      </c>
      <c r="C382" s="1" t="s">
        <v>288</v>
      </c>
    </row>
    <row r="383" spans="1:16" ht="15" hidden="1" customHeight="1" thickTop="1" x14ac:dyDescent="0.2">
      <c r="A383" s="1" t="s">
        <v>69</v>
      </c>
      <c r="C383" s="1" t="s">
        <v>289</v>
      </c>
    </row>
    <row r="384" spans="1:16" ht="15" hidden="1" customHeight="1" thickTop="1" x14ac:dyDescent="0.2">
      <c r="A384" s="1" t="s">
        <v>69</v>
      </c>
      <c r="C384" s="1" t="s">
        <v>290</v>
      </c>
    </row>
    <row r="385" spans="1:16" ht="15" hidden="1" customHeight="1" thickTop="1" x14ac:dyDescent="0.2">
      <c r="A385" s="1" t="s">
        <v>69</v>
      </c>
      <c r="C385" s="1" t="s">
        <v>291</v>
      </c>
    </row>
    <row r="386" spans="1:16" ht="15" hidden="1" customHeight="1" thickTop="1" x14ac:dyDescent="0.2">
      <c r="A386" s="1" t="s">
        <v>46</v>
      </c>
    </row>
    <row r="387" spans="1:16" ht="15" hidden="1" customHeight="1" thickTop="1" x14ac:dyDescent="0.2">
      <c r="A387" s="1" t="s">
        <v>121</v>
      </c>
    </row>
    <row r="388" spans="1:16" ht="12.75" thickTop="1" x14ac:dyDescent="0.2">
      <c r="A388" s="1">
        <v>8</v>
      </c>
      <c r="B388" s="10" t="s">
        <v>292</v>
      </c>
      <c r="C388" s="63" t="s">
        <v>293</v>
      </c>
      <c r="D388" s="63"/>
      <c r="E388" s="63"/>
      <c r="F388" s="63"/>
      <c r="G388" s="63"/>
      <c r="H388" s="63"/>
      <c r="M388" s="11"/>
    </row>
    <row r="389" spans="1:16" ht="15" hidden="1" customHeight="1" x14ac:dyDescent="0.2">
      <c r="A389" s="1" t="s">
        <v>117</v>
      </c>
    </row>
    <row r="390" spans="1:16" ht="11.25" x14ac:dyDescent="0.2">
      <c r="A390" s="1" t="s">
        <v>153</v>
      </c>
      <c r="B390" s="23"/>
      <c r="C390" s="57" t="s">
        <v>294</v>
      </c>
      <c r="D390" s="57"/>
      <c r="E390" s="57"/>
      <c r="F390" s="57"/>
      <c r="G390" s="57"/>
      <c r="H390" s="57"/>
      <c r="I390" s="57"/>
      <c r="J390" s="57"/>
      <c r="K390" s="57"/>
      <c r="L390" s="57"/>
      <c r="M390" s="23"/>
    </row>
    <row r="391" spans="1:16" ht="22.5" customHeight="1" thickBot="1" x14ac:dyDescent="0.25">
      <c r="A391" s="1" t="s">
        <v>115</v>
      </c>
      <c r="B391" s="11"/>
      <c r="C391" s="58" t="s">
        <v>295</v>
      </c>
      <c r="D391" s="58"/>
      <c r="E391" s="58"/>
      <c r="F391" s="58"/>
      <c r="G391" s="58"/>
      <c r="H391" s="58"/>
      <c r="I391" s="58"/>
      <c r="J391" s="58"/>
      <c r="K391" s="58"/>
      <c r="L391" s="58"/>
      <c r="M391" s="11"/>
    </row>
    <row r="392" spans="1:16" ht="12.75" thickTop="1" thickBot="1" x14ac:dyDescent="0.25">
      <c r="A392" s="1">
        <v>9</v>
      </c>
      <c r="B392" s="10" t="s">
        <v>296</v>
      </c>
      <c r="C392" s="64" t="s">
        <v>297</v>
      </c>
      <c r="D392" s="64"/>
      <c r="E392" s="64"/>
      <c r="F392" s="64"/>
      <c r="G392" s="64"/>
      <c r="H392" s="64"/>
      <c r="I392" s="12" t="s">
        <v>7</v>
      </c>
      <c r="J392" s="22">
        <v>18</v>
      </c>
      <c r="K392" s="14"/>
      <c r="L392" s="16"/>
      <c r="M392" s="15">
        <f>IF(AND(J392= "",K392= ""), 0, ROUND(ROUND(L392, 2) * ROUND(IF(K392="",J392,K392),  2), 2))</f>
        <v>0</v>
      </c>
      <c r="P392" s="9">
        <v>0.2</v>
      </c>
    </row>
    <row r="393" spans="1:16" ht="15" hidden="1" customHeight="1" thickTop="1" x14ac:dyDescent="0.2">
      <c r="A393" s="1" t="s">
        <v>46</v>
      </c>
    </row>
    <row r="394" spans="1:16" ht="12.75" thickTop="1" thickBot="1" x14ac:dyDescent="0.25">
      <c r="A394" s="1">
        <v>9</v>
      </c>
      <c r="B394" s="10" t="s">
        <v>298</v>
      </c>
      <c r="C394" s="64" t="s">
        <v>299</v>
      </c>
      <c r="D394" s="64"/>
      <c r="E394" s="64"/>
      <c r="F394" s="64"/>
      <c r="G394" s="64"/>
      <c r="H394" s="64"/>
      <c r="I394" s="12" t="s">
        <v>8</v>
      </c>
      <c r="J394" s="13">
        <v>3</v>
      </c>
      <c r="K394" s="14"/>
      <c r="L394" s="16"/>
      <c r="M394" s="15">
        <f>IF(AND(J394= "",K394= ""), 0, ROUND(ROUND(L394, 2) * ROUND(IF(K394="",J394,K394),  0), 2))</f>
        <v>0</v>
      </c>
      <c r="P394" s="9">
        <v>0.2</v>
      </c>
    </row>
    <row r="395" spans="1:16" ht="15" hidden="1" customHeight="1" thickTop="1" x14ac:dyDescent="0.2">
      <c r="A395" s="1" t="s">
        <v>46</v>
      </c>
    </row>
    <row r="396" spans="1:16" ht="15" hidden="1" customHeight="1" thickTop="1" x14ac:dyDescent="0.2">
      <c r="A396" s="1" t="s">
        <v>121</v>
      </c>
    </row>
    <row r="397" spans="1:16" ht="12.75" thickTop="1" thickBot="1" x14ac:dyDescent="0.25">
      <c r="A397" s="1">
        <v>9</v>
      </c>
      <c r="B397" s="10" t="s">
        <v>300</v>
      </c>
      <c r="C397" s="64" t="s">
        <v>301</v>
      </c>
      <c r="D397" s="64"/>
      <c r="E397" s="64"/>
      <c r="F397" s="64"/>
      <c r="G397" s="64"/>
      <c r="H397" s="64"/>
      <c r="I397" s="12" t="s">
        <v>42</v>
      </c>
      <c r="J397" s="13">
        <v>1</v>
      </c>
      <c r="K397" s="14"/>
      <c r="L397" s="16"/>
      <c r="M397" s="15">
        <f>IF(AND(J397= "",K397= ""), 0, ROUND(ROUND(L397, 2) * ROUND(IF(K397="",J397,K397),  0), 2))</f>
        <v>0</v>
      </c>
      <c r="P397" s="9">
        <v>0.2</v>
      </c>
    </row>
    <row r="398" spans="1:16" ht="15" hidden="1" customHeight="1" thickTop="1" x14ac:dyDescent="0.2">
      <c r="A398" s="1" t="s">
        <v>43</v>
      </c>
    </row>
    <row r="399" spans="1:16" ht="12" thickTop="1" x14ac:dyDescent="0.2">
      <c r="A399" s="1" t="s">
        <v>63</v>
      </c>
      <c r="B399" s="23"/>
      <c r="C399" s="57" t="s">
        <v>302</v>
      </c>
      <c r="D399" s="57"/>
      <c r="E399" s="57"/>
      <c r="F399" s="57"/>
      <c r="G399" s="57"/>
      <c r="H399" s="57"/>
      <c r="I399" s="57"/>
      <c r="J399" s="57"/>
      <c r="K399" s="57"/>
      <c r="L399" s="57"/>
      <c r="M399" s="23"/>
    </row>
    <row r="400" spans="1:16" ht="22.5" customHeight="1" x14ac:dyDescent="0.2">
      <c r="A400" s="1" t="s">
        <v>44</v>
      </c>
      <c r="B400" s="11"/>
      <c r="C400" s="58" t="s">
        <v>275</v>
      </c>
      <c r="D400" s="58"/>
      <c r="E400" s="58"/>
      <c r="F400" s="58"/>
      <c r="G400" s="58"/>
      <c r="H400" s="58"/>
      <c r="I400" s="58"/>
      <c r="J400" s="58"/>
      <c r="K400" s="58"/>
      <c r="L400" s="58"/>
      <c r="M400" s="11"/>
    </row>
    <row r="401" spans="1:16" ht="15" hidden="1" customHeight="1" x14ac:dyDescent="0.2">
      <c r="A401" s="1" t="s">
        <v>46</v>
      </c>
    </row>
    <row r="402" spans="1:16" ht="24" customHeight="1" x14ac:dyDescent="0.2">
      <c r="A402" s="1">
        <v>8</v>
      </c>
      <c r="B402" s="10" t="s">
        <v>303</v>
      </c>
      <c r="C402" s="63" t="s">
        <v>304</v>
      </c>
      <c r="D402" s="63"/>
      <c r="E402" s="63"/>
      <c r="F402" s="63"/>
      <c r="G402" s="63"/>
      <c r="H402" s="63"/>
      <c r="M402" s="11"/>
    </row>
    <row r="403" spans="1:16" ht="15" hidden="1" customHeight="1" x14ac:dyDescent="0.2">
      <c r="A403" s="1" t="s">
        <v>117</v>
      </c>
    </row>
    <row r="404" spans="1:16" ht="22.5" customHeight="1" thickBot="1" x14ac:dyDescent="0.25">
      <c r="A404" s="1" t="s">
        <v>115</v>
      </c>
      <c r="B404" s="11"/>
      <c r="C404" s="58" t="s">
        <v>305</v>
      </c>
      <c r="D404" s="58"/>
      <c r="E404" s="58"/>
      <c r="F404" s="58"/>
      <c r="G404" s="58"/>
      <c r="H404" s="58"/>
      <c r="I404" s="58"/>
      <c r="J404" s="58"/>
      <c r="K404" s="58"/>
      <c r="L404" s="58"/>
      <c r="M404" s="11"/>
    </row>
    <row r="405" spans="1:16" ht="22.5" customHeight="1" thickTop="1" thickBot="1" x14ac:dyDescent="0.25">
      <c r="A405" s="1">
        <v>9</v>
      </c>
      <c r="B405" s="10" t="s">
        <v>306</v>
      </c>
      <c r="C405" s="64" t="s">
        <v>307</v>
      </c>
      <c r="D405" s="64"/>
      <c r="E405" s="64"/>
      <c r="F405" s="64"/>
      <c r="G405" s="64"/>
      <c r="H405" s="64"/>
      <c r="I405" s="12" t="s">
        <v>8</v>
      </c>
      <c r="J405" s="13">
        <v>1</v>
      </c>
      <c r="K405" s="14"/>
      <c r="L405" s="16"/>
      <c r="M405" s="15">
        <f>IF(AND(J405= "",K405= ""), 0, ROUND(ROUND(L405, 2) * ROUND(IF(K405="",J405,K405),  0), 2))</f>
        <v>0</v>
      </c>
      <c r="P405" s="9">
        <v>0.2</v>
      </c>
    </row>
    <row r="406" spans="1:16" ht="12.75" thickTop="1" thickBot="1" x14ac:dyDescent="0.25">
      <c r="A406" s="1" t="s">
        <v>63</v>
      </c>
      <c r="B406" s="23"/>
      <c r="C406" s="57" t="s">
        <v>308</v>
      </c>
      <c r="D406" s="57"/>
      <c r="E406" s="57"/>
      <c r="F406" s="57"/>
      <c r="G406" s="57"/>
      <c r="H406" s="57"/>
      <c r="I406" s="57"/>
      <c r="J406" s="57"/>
      <c r="K406" s="57"/>
      <c r="L406" s="57"/>
      <c r="M406" s="23"/>
    </row>
    <row r="407" spans="1:16" ht="15" hidden="1" customHeight="1" x14ac:dyDescent="0.2">
      <c r="A407" s="1" t="s">
        <v>46</v>
      </c>
    </row>
    <row r="408" spans="1:16" ht="12.75" thickTop="1" thickBot="1" x14ac:dyDescent="0.25">
      <c r="A408" s="1">
        <v>9</v>
      </c>
      <c r="B408" s="10" t="s">
        <v>309</v>
      </c>
      <c r="C408" s="64" t="s">
        <v>310</v>
      </c>
      <c r="D408" s="64"/>
      <c r="E408" s="64"/>
      <c r="F408" s="64"/>
      <c r="G408" s="64"/>
      <c r="H408" s="64"/>
      <c r="I408" s="12" t="s">
        <v>8</v>
      </c>
      <c r="J408" s="13">
        <v>1</v>
      </c>
      <c r="K408" s="14"/>
      <c r="L408" s="16"/>
      <c r="M408" s="15">
        <f>IF(AND(J408= "",K408= ""), 0, ROUND(ROUND(L408, 2) * ROUND(IF(K408="",J408,K408),  0), 2))</f>
        <v>0</v>
      </c>
      <c r="P408" s="9">
        <v>0.2</v>
      </c>
    </row>
    <row r="409" spans="1:16" ht="12.75" thickTop="1" thickBot="1" x14ac:dyDescent="0.25">
      <c r="A409" s="1" t="s">
        <v>63</v>
      </c>
      <c r="B409" s="23"/>
      <c r="C409" s="57" t="s">
        <v>311</v>
      </c>
      <c r="D409" s="57"/>
      <c r="E409" s="57"/>
      <c r="F409" s="57"/>
      <c r="G409" s="57"/>
      <c r="H409" s="57"/>
      <c r="I409" s="57"/>
      <c r="J409" s="57"/>
      <c r="K409" s="57"/>
      <c r="L409" s="57"/>
      <c r="M409" s="23"/>
    </row>
    <row r="410" spans="1:16" ht="15" hidden="1" customHeight="1" x14ac:dyDescent="0.2">
      <c r="A410" s="1" t="s">
        <v>46</v>
      </c>
    </row>
    <row r="411" spans="1:16" ht="22.5" customHeight="1" thickTop="1" thickBot="1" x14ac:dyDescent="0.25">
      <c r="A411" s="1">
        <v>9</v>
      </c>
      <c r="B411" s="10" t="s">
        <v>312</v>
      </c>
      <c r="C411" s="64" t="s">
        <v>313</v>
      </c>
      <c r="D411" s="64"/>
      <c r="E411" s="64"/>
      <c r="F411" s="64"/>
      <c r="G411" s="64"/>
      <c r="H411" s="64"/>
      <c r="I411" s="12" t="s">
        <v>8</v>
      </c>
      <c r="J411" s="13">
        <v>1</v>
      </c>
      <c r="K411" s="14"/>
      <c r="L411" s="16"/>
      <c r="M411" s="15">
        <f>IF(AND(J411= "",K411= ""), 0, ROUND(ROUND(L411, 2) * ROUND(IF(K411="",J411,K411),  0), 2))</f>
        <v>0</v>
      </c>
      <c r="P411" s="9">
        <v>0.2</v>
      </c>
    </row>
    <row r="412" spans="1:16" ht="12.75" thickTop="1" thickBot="1" x14ac:dyDescent="0.25">
      <c r="A412" s="1" t="s">
        <v>63</v>
      </c>
      <c r="B412" s="23"/>
      <c r="C412" s="57" t="s">
        <v>308</v>
      </c>
      <c r="D412" s="57"/>
      <c r="E412" s="57"/>
      <c r="F412" s="57"/>
      <c r="G412" s="57"/>
      <c r="H412" s="57"/>
      <c r="I412" s="57"/>
      <c r="J412" s="57"/>
      <c r="K412" s="57"/>
      <c r="L412" s="57"/>
      <c r="M412" s="23"/>
    </row>
    <row r="413" spans="1:16" ht="15" hidden="1" customHeight="1" x14ac:dyDescent="0.2">
      <c r="A413" s="1" t="s">
        <v>46</v>
      </c>
    </row>
    <row r="414" spans="1:16" ht="15" hidden="1" customHeight="1" x14ac:dyDescent="0.2">
      <c r="A414" s="1" t="s">
        <v>121</v>
      </c>
    </row>
    <row r="415" spans="1:16" ht="12.75" thickTop="1" thickBot="1" x14ac:dyDescent="0.25">
      <c r="A415" s="1">
        <v>9</v>
      </c>
      <c r="B415" s="10" t="s">
        <v>314</v>
      </c>
      <c r="C415" s="64" t="s">
        <v>315</v>
      </c>
      <c r="D415" s="64"/>
      <c r="E415" s="64"/>
      <c r="F415" s="64"/>
      <c r="G415" s="64"/>
      <c r="H415" s="64"/>
      <c r="I415" s="12" t="s">
        <v>316</v>
      </c>
      <c r="J415" s="13">
        <v>1</v>
      </c>
      <c r="K415" s="14"/>
      <c r="L415" s="16"/>
      <c r="M415" s="15">
        <f>IF(AND(J415= "",K415= ""), 0, ROUND(ROUND(L415, 2) * ROUND(IF(K415="",J415,K415),  0), 2))</f>
        <v>0</v>
      </c>
      <c r="P415" s="9">
        <v>0.2</v>
      </c>
    </row>
    <row r="416" spans="1:16" ht="15" hidden="1" customHeight="1" thickTop="1" x14ac:dyDescent="0.2">
      <c r="A416" s="1" t="s">
        <v>43</v>
      </c>
    </row>
    <row r="417" spans="1:16" ht="23.25" customHeight="1" thickTop="1" thickBot="1" x14ac:dyDescent="0.25">
      <c r="A417" s="1" t="s">
        <v>44</v>
      </c>
      <c r="B417" s="11"/>
      <c r="C417" s="58" t="s">
        <v>275</v>
      </c>
      <c r="D417" s="58"/>
      <c r="E417" s="58"/>
      <c r="F417" s="58"/>
      <c r="G417" s="58"/>
      <c r="H417" s="58"/>
      <c r="I417" s="58"/>
      <c r="J417" s="58"/>
      <c r="K417" s="58"/>
      <c r="L417" s="58"/>
      <c r="M417" s="11"/>
    </row>
    <row r="418" spans="1:16" ht="15" hidden="1" customHeight="1" x14ac:dyDescent="0.2">
      <c r="A418" s="1" t="s">
        <v>46</v>
      </c>
    </row>
    <row r="419" spans="1:16" ht="12.75" thickTop="1" thickBot="1" x14ac:dyDescent="0.25">
      <c r="A419" s="1">
        <v>9</v>
      </c>
      <c r="B419" s="10" t="s">
        <v>317</v>
      </c>
      <c r="C419" s="64" t="s">
        <v>318</v>
      </c>
      <c r="D419" s="64"/>
      <c r="E419" s="64"/>
      <c r="F419" s="64"/>
      <c r="G419" s="64"/>
      <c r="H419" s="64"/>
      <c r="I419" s="12" t="s">
        <v>7</v>
      </c>
      <c r="J419" s="22">
        <v>2.5</v>
      </c>
      <c r="K419" s="14"/>
      <c r="L419" s="16"/>
      <c r="M419" s="15">
        <f>IF(AND(J419= "",K419= ""), 0, ROUND(ROUND(L419, 2) * ROUND(IF(K419="",J419,K419),  2), 2))</f>
        <v>0</v>
      </c>
      <c r="P419" s="9">
        <v>0.2</v>
      </c>
    </row>
    <row r="420" spans="1:16" ht="15" hidden="1" customHeight="1" thickTop="1" x14ac:dyDescent="0.2">
      <c r="A420" s="1" t="s">
        <v>43</v>
      </c>
    </row>
    <row r="421" spans="1:16" ht="23.25" customHeight="1" thickTop="1" x14ac:dyDescent="0.2">
      <c r="A421" s="1" t="s">
        <v>63</v>
      </c>
      <c r="B421" s="23"/>
      <c r="C421" s="57" t="s">
        <v>319</v>
      </c>
      <c r="D421" s="57"/>
      <c r="E421" s="57"/>
      <c r="F421" s="57"/>
      <c r="G421" s="57"/>
      <c r="H421" s="57"/>
      <c r="I421" s="57"/>
      <c r="J421" s="57"/>
      <c r="K421" s="57"/>
      <c r="L421" s="57"/>
      <c r="M421" s="23"/>
    </row>
    <row r="422" spans="1:16" ht="22.5" customHeight="1" thickBot="1" x14ac:dyDescent="0.25">
      <c r="A422" s="1" t="s">
        <v>44</v>
      </c>
      <c r="B422" s="11"/>
      <c r="C422" s="58" t="s">
        <v>84</v>
      </c>
      <c r="D422" s="58"/>
      <c r="E422" s="58"/>
      <c r="F422" s="58"/>
      <c r="G422" s="58"/>
      <c r="H422" s="58"/>
      <c r="I422" s="58"/>
      <c r="J422" s="58"/>
      <c r="K422" s="58"/>
      <c r="L422" s="58"/>
      <c r="M422" s="11"/>
    </row>
    <row r="423" spans="1:16" ht="15" hidden="1" customHeight="1" x14ac:dyDescent="0.2">
      <c r="A423" s="1" t="s">
        <v>46</v>
      </c>
    </row>
    <row r="424" spans="1:16" ht="12.75" thickTop="1" thickBot="1" x14ac:dyDescent="0.25">
      <c r="A424" s="1">
        <v>9</v>
      </c>
      <c r="B424" s="10" t="s">
        <v>320</v>
      </c>
      <c r="C424" s="64" t="s">
        <v>321</v>
      </c>
      <c r="D424" s="64"/>
      <c r="E424" s="64"/>
      <c r="F424" s="64"/>
      <c r="G424" s="64"/>
      <c r="H424" s="64"/>
      <c r="I424" s="12" t="s">
        <v>7</v>
      </c>
      <c r="J424" s="22">
        <v>19.5</v>
      </c>
      <c r="K424" s="14"/>
      <c r="L424" s="16"/>
      <c r="M424" s="15">
        <f>IF(AND(J424= "",K424= ""), 0, ROUND(ROUND(L424, 2) * ROUND(IF(K424="",J424,K424),  2), 2))</f>
        <v>0</v>
      </c>
      <c r="P424" s="9">
        <v>0.2</v>
      </c>
    </row>
    <row r="425" spans="1:16" ht="15" hidden="1" customHeight="1" thickTop="1" x14ac:dyDescent="0.2">
      <c r="A425" s="1" t="s">
        <v>43</v>
      </c>
    </row>
    <row r="426" spans="1:16" ht="12" thickTop="1" x14ac:dyDescent="0.2">
      <c r="A426" s="1" t="s">
        <v>63</v>
      </c>
      <c r="B426" s="23"/>
      <c r="C426" s="57" t="s">
        <v>274</v>
      </c>
      <c r="D426" s="57"/>
      <c r="E426" s="57"/>
      <c r="F426" s="57"/>
      <c r="G426" s="57"/>
      <c r="H426" s="57"/>
      <c r="I426" s="57"/>
      <c r="J426" s="57"/>
      <c r="K426" s="57"/>
      <c r="L426" s="57"/>
      <c r="M426" s="23"/>
    </row>
    <row r="427" spans="1:16" ht="22.5" customHeight="1" x14ac:dyDescent="0.2">
      <c r="A427" s="1" t="s">
        <v>44</v>
      </c>
      <c r="B427" s="11"/>
      <c r="C427" s="58" t="s">
        <v>84</v>
      </c>
      <c r="D427" s="58"/>
      <c r="E427" s="58"/>
      <c r="F427" s="58"/>
      <c r="G427" s="58"/>
      <c r="H427" s="58"/>
      <c r="I427" s="58"/>
      <c r="J427" s="58"/>
      <c r="K427" s="58"/>
      <c r="L427" s="58"/>
      <c r="M427" s="11"/>
    </row>
    <row r="428" spans="1:16" ht="15" hidden="1" customHeight="1" x14ac:dyDescent="0.2">
      <c r="A428" s="1" t="s">
        <v>46</v>
      </c>
    </row>
    <row r="429" spans="1:16" ht="12" x14ac:dyDescent="0.2">
      <c r="A429" s="1">
        <v>8</v>
      </c>
      <c r="B429" s="10" t="s">
        <v>322</v>
      </c>
      <c r="C429" s="63" t="s">
        <v>323</v>
      </c>
      <c r="D429" s="63"/>
      <c r="E429" s="63"/>
      <c r="F429" s="63"/>
      <c r="G429" s="63"/>
      <c r="H429" s="63"/>
      <c r="M429" s="11"/>
    </row>
    <row r="430" spans="1:16" ht="15" hidden="1" customHeight="1" x14ac:dyDescent="0.2">
      <c r="A430" s="1" t="s">
        <v>117</v>
      </c>
    </row>
    <row r="431" spans="1:16" ht="22.5" customHeight="1" thickBot="1" x14ac:dyDescent="0.25">
      <c r="A431" s="1" t="s">
        <v>115</v>
      </c>
      <c r="B431" s="11"/>
      <c r="C431" s="58" t="s">
        <v>324</v>
      </c>
      <c r="D431" s="58"/>
      <c r="E431" s="58"/>
      <c r="F431" s="58"/>
      <c r="G431" s="58"/>
      <c r="H431" s="58"/>
      <c r="I431" s="58"/>
      <c r="J431" s="58"/>
      <c r="K431" s="58"/>
      <c r="L431" s="58"/>
      <c r="M431" s="11"/>
    </row>
    <row r="432" spans="1:16" ht="22.5" customHeight="1" thickTop="1" thickBot="1" x14ac:dyDescent="0.25">
      <c r="A432" s="1">
        <v>9</v>
      </c>
      <c r="B432" s="10" t="s">
        <v>325</v>
      </c>
      <c r="C432" s="64" t="s">
        <v>326</v>
      </c>
      <c r="D432" s="64"/>
      <c r="E432" s="64"/>
      <c r="F432" s="64"/>
      <c r="G432" s="64"/>
      <c r="H432" s="64"/>
      <c r="I432" s="12" t="s">
        <v>8</v>
      </c>
      <c r="J432" s="13">
        <v>1</v>
      </c>
      <c r="K432" s="14"/>
      <c r="L432" s="16"/>
      <c r="M432" s="15">
        <f>IF(AND(J432= "",K432= ""), 0, ROUND(ROUND(L432, 2) * ROUND(IF(K432="",J432,K432),  0), 2))</f>
        <v>0</v>
      </c>
      <c r="P432" s="9">
        <v>0.2</v>
      </c>
    </row>
    <row r="433" spans="1:16" ht="12.75" thickTop="1" thickBot="1" x14ac:dyDescent="0.25">
      <c r="A433" s="1" t="s">
        <v>63</v>
      </c>
      <c r="B433" s="23"/>
      <c r="C433" s="57" t="s">
        <v>327</v>
      </c>
      <c r="D433" s="57"/>
      <c r="E433" s="57"/>
      <c r="F433" s="57"/>
      <c r="G433" s="57"/>
      <c r="H433" s="57"/>
      <c r="I433" s="57"/>
      <c r="J433" s="57"/>
      <c r="K433" s="57"/>
      <c r="L433" s="57"/>
      <c r="M433" s="23"/>
    </row>
    <row r="434" spans="1:16" ht="15" hidden="1" customHeight="1" x14ac:dyDescent="0.2">
      <c r="A434" s="1" t="s">
        <v>46</v>
      </c>
    </row>
    <row r="435" spans="1:16" ht="22.5" customHeight="1" thickTop="1" thickBot="1" x14ac:dyDescent="0.25">
      <c r="A435" s="1">
        <v>9</v>
      </c>
      <c r="B435" s="10" t="s">
        <v>328</v>
      </c>
      <c r="C435" s="64" t="s">
        <v>329</v>
      </c>
      <c r="D435" s="64"/>
      <c r="E435" s="64"/>
      <c r="F435" s="64"/>
      <c r="G435" s="64"/>
      <c r="H435" s="64"/>
      <c r="I435" s="12" t="s">
        <v>8</v>
      </c>
      <c r="J435" s="13">
        <v>1</v>
      </c>
      <c r="K435" s="14"/>
      <c r="L435" s="16"/>
      <c r="M435" s="15">
        <f>IF(AND(J435= "",K435= ""), 0, ROUND(ROUND(L435, 2) * ROUND(IF(K435="",J435,K435),  0), 2))</f>
        <v>0</v>
      </c>
      <c r="P435" s="9">
        <v>0.2</v>
      </c>
    </row>
    <row r="436" spans="1:16" ht="12.75" thickTop="1" thickBot="1" x14ac:dyDescent="0.25">
      <c r="A436" s="1" t="s">
        <v>63</v>
      </c>
      <c r="B436" s="23"/>
      <c r="C436" s="57" t="s">
        <v>327</v>
      </c>
      <c r="D436" s="57"/>
      <c r="E436" s="57"/>
      <c r="F436" s="57"/>
      <c r="G436" s="57"/>
      <c r="H436" s="57"/>
      <c r="I436" s="57"/>
      <c r="J436" s="57"/>
      <c r="K436" s="57"/>
      <c r="L436" s="57"/>
      <c r="M436" s="23"/>
    </row>
    <row r="437" spans="1:16" ht="15" hidden="1" customHeight="1" x14ac:dyDescent="0.2">
      <c r="A437" s="1" t="s">
        <v>46</v>
      </c>
    </row>
    <row r="438" spans="1:16" ht="22.5" customHeight="1" thickTop="1" thickBot="1" x14ac:dyDescent="0.25">
      <c r="A438" s="1">
        <v>9</v>
      </c>
      <c r="B438" s="10" t="s">
        <v>330</v>
      </c>
      <c r="C438" s="64" t="s">
        <v>331</v>
      </c>
      <c r="D438" s="64"/>
      <c r="E438" s="64"/>
      <c r="F438" s="64"/>
      <c r="G438" s="64"/>
      <c r="H438" s="64"/>
      <c r="I438" s="12" t="s">
        <v>8</v>
      </c>
      <c r="J438" s="13">
        <v>1</v>
      </c>
      <c r="K438" s="14"/>
      <c r="L438" s="16"/>
      <c r="M438" s="15">
        <f>IF(AND(J438= "",K438= ""), 0, ROUND(ROUND(L438, 2) * ROUND(IF(K438="",J438,K438),  0), 2))</f>
        <v>0</v>
      </c>
      <c r="P438" s="9">
        <v>0.2</v>
      </c>
    </row>
    <row r="439" spans="1:16" ht="12.75" thickTop="1" thickBot="1" x14ac:dyDescent="0.25">
      <c r="A439" s="1" t="s">
        <v>63</v>
      </c>
      <c r="B439" s="23"/>
      <c r="C439" s="57" t="s">
        <v>327</v>
      </c>
      <c r="D439" s="57"/>
      <c r="E439" s="57"/>
      <c r="F439" s="57"/>
      <c r="G439" s="57"/>
      <c r="H439" s="57"/>
      <c r="I439" s="57"/>
      <c r="J439" s="57"/>
      <c r="K439" s="57"/>
      <c r="L439" s="57"/>
      <c r="M439" s="23"/>
    </row>
    <row r="440" spans="1:16" ht="15" hidden="1" customHeight="1" x14ac:dyDescent="0.2">
      <c r="A440" s="1" t="s">
        <v>46</v>
      </c>
    </row>
    <row r="441" spans="1:16" ht="22.5" customHeight="1" thickTop="1" thickBot="1" x14ac:dyDescent="0.25">
      <c r="A441" s="1">
        <v>9</v>
      </c>
      <c r="B441" s="10" t="s">
        <v>332</v>
      </c>
      <c r="C441" s="64" t="s">
        <v>333</v>
      </c>
      <c r="D441" s="64"/>
      <c r="E441" s="64"/>
      <c r="F441" s="64"/>
      <c r="G441" s="64"/>
      <c r="H441" s="64"/>
      <c r="I441" s="12" t="s">
        <v>8</v>
      </c>
      <c r="J441" s="13">
        <v>1</v>
      </c>
      <c r="K441" s="14"/>
      <c r="L441" s="16"/>
      <c r="M441" s="15">
        <f>IF(AND(J441= "",K441= ""), 0, ROUND(ROUND(L441, 2) * ROUND(IF(K441="",J441,K441),  0), 2))</f>
        <v>0</v>
      </c>
      <c r="P441" s="9">
        <v>0.2</v>
      </c>
    </row>
    <row r="442" spans="1:16" ht="12" thickTop="1" x14ac:dyDescent="0.2">
      <c r="A442" s="1" t="s">
        <v>63</v>
      </c>
      <c r="B442" s="23"/>
      <c r="C442" s="57" t="s">
        <v>334</v>
      </c>
      <c r="D442" s="57"/>
      <c r="E442" s="57"/>
      <c r="F442" s="57"/>
      <c r="G442" s="57"/>
      <c r="H442" s="57"/>
      <c r="I442" s="57"/>
      <c r="J442" s="57"/>
      <c r="K442" s="57"/>
      <c r="L442" s="57"/>
      <c r="M442" s="23"/>
    </row>
    <row r="443" spans="1:16" ht="15" hidden="1" customHeight="1" x14ac:dyDescent="0.2">
      <c r="A443" s="1" t="s">
        <v>46</v>
      </c>
    </row>
    <row r="444" spans="1:16" ht="15" hidden="1" customHeight="1" x14ac:dyDescent="0.2">
      <c r="A444" s="1" t="s">
        <v>121</v>
      </c>
    </row>
    <row r="445" spans="1:16" ht="12.75" thickBot="1" x14ac:dyDescent="0.25">
      <c r="A445" s="1">
        <v>8</v>
      </c>
      <c r="B445" s="10" t="s">
        <v>335</v>
      </c>
      <c r="C445" s="63" t="s">
        <v>336</v>
      </c>
      <c r="D445" s="63"/>
      <c r="E445" s="63"/>
      <c r="F445" s="63"/>
      <c r="G445" s="63"/>
      <c r="H445" s="63"/>
      <c r="M445" s="11"/>
    </row>
    <row r="446" spans="1:16" ht="15" hidden="1" customHeight="1" x14ac:dyDescent="0.2">
      <c r="A446" s="1" t="s">
        <v>117</v>
      </c>
    </row>
    <row r="447" spans="1:16" ht="12.75" thickTop="1" thickBot="1" x14ac:dyDescent="0.25">
      <c r="A447" s="1">
        <v>9</v>
      </c>
      <c r="B447" s="10" t="s">
        <v>337</v>
      </c>
      <c r="C447" s="64" t="s">
        <v>338</v>
      </c>
      <c r="D447" s="64"/>
      <c r="E447" s="64"/>
      <c r="F447" s="64"/>
      <c r="G447" s="64"/>
      <c r="H447" s="64"/>
      <c r="I447" s="12" t="s">
        <v>8</v>
      </c>
      <c r="J447" s="13">
        <v>1</v>
      </c>
      <c r="K447" s="14"/>
      <c r="L447" s="16"/>
      <c r="M447" s="15">
        <f>IF(AND(J447= "",K447= ""), 0, ROUND(ROUND(L447, 2) * ROUND(IF(K447="",J447,K447),  0), 2))</f>
        <v>0</v>
      </c>
      <c r="P447" s="9">
        <v>0.2</v>
      </c>
    </row>
    <row r="448" spans="1:16" ht="12" thickTop="1" x14ac:dyDescent="0.2">
      <c r="A448" s="1" t="s">
        <v>63</v>
      </c>
      <c r="B448" s="23"/>
      <c r="C448" s="57" t="s">
        <v>339</v>
      </c>
      <c r="D448" s="57"/>
      <c r="E448" s="57"/>
      <c r="F448" s="57"/>
      <c r="G448" s="57"/>
      <c r="H448" s="57"/>
      <c r="I448" s="57"/>
      <c r="J448" s="57"/>
      <c r="K448" s="57"/>
      <c r="L448" s="57"/>
      <c r="M448" s="23"/>
    </row>
    <row r="449" spans="1:16" ht="22.5" customHeight="1" thickBot="1" x14ac:dyDescent="0.25">
      <c r="A449" s="1" t="s">
        <v>44</v>
      </c>
      <c r="B449" s="11"/>
      <c r="C449" s="58" t="s">
        <v>340</v>
      </c>
      <c r="D449" s="58"/>
      <c r="E449" s="58"/>
      <c r="F449" s="58"/>
      <c r="G449" s="58"/>
      <c r="H449" s="58"/>
      <c r="I449" s="58"/>
      <c r="J449" s="58"/>
      <c r="K449" s="58"/>
      <c r="L449" s="58"/>
      <c r="M449" s="11"/>
    </row>
    <row r="450" spans="1:16" ht="15" hidden="1" customHeight="1" x14ac:dyDescent="0.2">
      <c r="A450" s="1" t="s">
        <v>46</v>
      </c>
    </row>
    <row r="451" spans="1:16" ht="15" hidden="1" customHeight="1" x14ac:dyDescent="0.2">
      <c r="A451" s="1" t="s">
        <v>121</v>
      </c>
    </row>
    <row r="452" spans="1:16" ht="12.75" thickTop="1" thickBot="1" x14ac:dyDescent="0.25">
      <c r="A452" s="1">
        <v>9</v>
      </c>
      <c r="B452" s="10" t="s">
        <v>341</v>
      </c>
      <c r="C452" s="64" t="s">
        <v>342</v>
      </c>
      <c r="D452" s="64"/>
      <c r="E452" s="64"/>
      <c r="F452" s="64"/>
      <c r="G452" s="64"/>
      <c r="H452" s="64"/>
      <c r="I452" s="12" t="s">
        <v>8</v>
      </c>
      <c r="J452" s="13">
        <v>4</v>
      </c>
      <c r="K452" s="14"/>
      <c r="L452" s="16"/>
      <c r="M452" s="15">
        <f>IF(AND(J452= "",K452= ""), 0, ROUND(ROUND(L452, 2) * ROUND(IF(K452="",J452,K452),  0), 2))</f>
        <v>0</v>
      </c>
      <c r="P452" s="9">
        <v>0.2</v>
      </c>
    </row>
    <row r="453" spans="1:16" ht="15" hidden="1" customHeight="1" thickTop="1" x14ac:dyDescent="0.2">
      <c r="A453" s="1" t="s">
        <v>43</v>
      </c>
    </row>
    <row r="454" spans="1:16" ht="12" thickTop="1" x14ac:dyDescent="0.2">
      <c r="A454" s="1" t="s">
        <v>63</v>
      </c>
      <c r="B454" s="23"/>
      <c r="C454" s="57" t="s">
        <v>343</v>
      </c>
      <c r="D454" s="57"/>
      <c r="E454" s="57"/>
      <c r="F454" s="57"/>
      <c r="G454" s="57"/>
      <c r="H454" s="57"/>
      <c r="I454" s="57"/>
      <c r="J454" s="57"/>
      <c r="K454" s="57"/>
      <c r="L454" s="57"/>
      <c r="M454" s="23"/>
    </row>
    <row r="455" spans="1:16" ht="22.5" customHeight="1" x14ac:dyDescent="0.2">
      <c r="A455" s="1" t="s">
        <v>44</v>
      </c>
      <c r="B455" s="11"/>
      <c r="C455" s="58" t="s">
        <v>124</v>
      </c>
      <c r="D455" s="58"/>
      <c r="E455" s="58"/>
      <c r="F455" s="58"/>
      <c r="G455" s="58"/>
      <c r="H455" s="58"/>
      <c r="I455" s="58"/>
      <c r="J455" s="58"/>
      <c r="K455" s="58"/>
      <c r="L455" s="58"/>
      <c r="M455" s="11"/>
    </row>
    <row r="456" spans="1:16" ht="15" hidden="1" customHeight="1" x14ac:dyDescent="0.2">
      <c r="A456" s="1" t="s">
        <v>46</v>
      </c>
    </row>
    <row r="457" spans="1:16" ht="15" customHeight="1" x14ac:dyDescent="0.2">
      <c r="A457" s="1" t="s">
        <v>51</v>
      </c>
      <c r="B457" s="18"/>
      <c r="C457" s="30"/>
      <c r="D457" s="30"/>
      <c r="E457" s="30"/>
      <c r="F457" s="30"/>
      <c r="G457" s="30"/>
      <c r="H457" s="30"/>
      <c r="M457" s="19"/>
    </row>
    <row r="458" spans="1:16" ht="12.75" x14ac:dyDescent="0.2">
      <c r="B458" s="18"/>
      <c r="C458" s="61" t="s">
        <v>271</v>
      </c>
      <c r="D458" s="61"/>
      <c r="E458" s="61"/>
      <c r="F458" s="61"/>
      <c r="G458" s="61"/>
      <c r="H458" s="61"/>
      <c r="I458" s="59"/>
      <c r="J458" s="59"/>
      <c r="K458" s="59"/>
      <c r="L458" s="59"/>
      <c r="M458" s="60"/>
    </row>
    <row r="459" spans="1:16" ht="15" customHeight="1" x14ac:dyDescent="0.2">
      <c r="B459" s="18"/>
      <c r="C459" s="30"/>
      <c r="D459" s="30"/>
      <c r="E459" s="30"/>
      <c r="F459" s="30"/>
      <c r="G459" s="30"/>
      <c r="H459" s="30"/>
      <c r="I459" s="30"/>
      <c r="J459" s="30"/>
      <c r="K459" s="30"/>
      <c r="L459" s="30"/>
      <c r="M459" s="62"/>
    </row>
    <row r="460" spans="1:16" ht="15" customHeight="1" x14ac:dyDescent="0.2">
      <c r="B460" s="18"/>
      <c r="C460" s="51" t="s">
        <v>52</v>
      </c>
      <c r="D460" s="51"/>
      <c r="E460" s="51"/>
      <c r="F460" s="51"/>
      <c r="G460" s="51"/>
      <c r="H460" s="51"/>
      <c r="I460" s="52">
        <f>SUMIF(N362:N457, IF(N361="","",N361), M362:M457)</f>
        <v>0</v>
      </c>
      <c r="J460" s="52"/>
      <c r="K460" s="52"/>
      <c r="L460" s="52"/>
      <c r="M460" s="53"/>
    </row>
    <row r="461" spans="1:16" ht="12.75" x14ac:dyDescent="0.2">
      <c r="B461" s="18"/>
      <c r="C461" s="51" t="s">
        <v>53</v>
      </c>
      <c r="D461" s="51"/>
      <c r="E461" s="51"/>
      <c r="F461" s="51"/>
      <c r="G461" s="51"/>
      <c r="H461" s="51"/>
      <c r="I461" s="52">
        <f>ROUND(SUMIF(N362:N457, IF(N361="","",N361), M362:M457) * 0.2, 2)</f>
        <v>0</v>
      </c>
      <c r="J461" s="52"/>
      <c r="K461" s="52"/>
      <c r="L461" s="52"/>
      <c r="M461" s="53"/>
    </row>
    <row r="462" spans="1:16" ht="15" customHeight="1" x14ac:dyDescent="0.2">
      <c r="B462" s="18"/>
      <c r="C462" s="54" t="s">
        <v>54</v>
      </c>
      <c r="D462" s="54"/>
      <c r="E462" s="54"/>
      <c r="F462" s="54"/>
      <c r="G462" s="54"/>
      <c r="H462" s="54"/>
      <c r="I462" s="55">
        <f>SUM(I460:I461)</f>
        <v>0</v>
      </c>
      <c r="J462" s="55"/>
      <c r="K462" s="55"/>
      <c r="L462" s="55"/>
      <c r="M462" s="56"/>
    </row>
    <row r="463" spans="1:16" ht="15" hidden="1" customHeight="1" x14ac:dyDescent="0.2">
      <c r="A463" s="1" t="s">
        <v>35</v>
      </c>
    </row>
    <row r="464" spans="1:16" ht="31.5" customHeight="1" x14ac:dyDescent="0.2">
      <c r="C464" s="50" t="s">
        <v>344</v>
      </c>
      <c r="D464" s="50"/>
      <c r="E464" s="50"/>
      <c r="F464" s="50"/>
      <c r="G464" s="50"/>
      <c r="H464" s="50"/>
      <c r="I464" s="50"/>
      <c r="J464" s="50"/>
      <c r="K464" s="50"/>
      <c r="L464" s="50"/>
      <c r="M464" s="50"/>
    </row>
    <row r="466" spans="1:13" ht="15" customHeight="1" x14ac:dyDescent="0.2">
      <c r="C466" s="50" t="s">
        <v>345</v>
      </c>
      <c r="D466" s="50"/>
      <c r="E466" s="50"/>
      <c r="F466" s="50"/>
      <c r="G466" s="50"/>
      <c r="H466" s="50"/>
      <c r="I466" s="50"/>
      <c r="J466" s="50"/>
      <c r="K466" s="50"/>
      <c r="L466" s="50"/>
      <c r="M466" s="50"/>
    </row>
    <row r="467" spans="1:13" ht="31.5" customHeight="1" x14ac:dyDescent="0.2">
      <c r="C467" s="42" t="s">
        <v>346</v>
      </c>
      <c r="D467" s="42"/>
      <c r="E467" s="42"/>
      <c r="F467" s="42"/>
      <c r="G467" s="42"/>
      <c r="H467" s="42"/>
      <c r="I467" s="41">
        <f>SUMIF(N40:N50, "", M40:M50)</f>
        <v>0</v>
      </c>
      <c r="J467" s="41"/>
      <c r="K467" s="41"/>
      <c r="L467" s="41"/>
      <c r="M467" s="41"/>
    </row>
    <row r="468" spans="1:13" ht="15.75" x14ac:dyDescent="0.2">
      <c r="C468" s="42" t="s">
        <v>347</v>
      </c>
      <c r="D468" s="42"/>
      <c r="E468" s="42"/>
      <c r="F468" s="42"/>
      <c r="G468" s="42"/>
      <c r="H468" s="42"/>
      <c r="I468" s="41">
        <f>SUMIF(N64:N346, "", M64:M346)</f>
        <v>0</v>
      </c>
      <c r="J468" s="41"/>
      <c r="K468" s="41"/>
      <c r="L468" s="41"/>
      <c r="M468" s="41"/>
    </row>
    <row r="469" spans="1:13" ht="14.25" x14ac:dyDescent="0.2">
      <c r="C469" s="49" t="s">
        <v>348</v>
      </c>
      <c r="D469" s="49"/>
      <c r="E469" s="49"/>
      <c r="F469" s="49"/>
      <c r="G469" s="49"/>
      <c r="H469" s="49"/>
      <c r="I469" s="48">
        <f>SUMIF(N64:N176, "", M64:M176)</f>
        <v>0</v>
      </c>
      <c r="J469" s="48"/>
      <c r="K469" s="48"/>
      <c r="L469" s="48"/>
      <c r="M469" s="48"/>
    </row>
    <row r="470" spans="1:13" ht="14.25" x14ac:dyDescent="0.2">
      <c r="C470" s="49" t="s">
        <v>349</v>
      </c>
      <c r="D470" s="49"/>
      <c r="E470" s="49"/>
      <c r="F470" s="49"/>
      <c r="G470" s="49"/>
      <c r="H470" s="49"/>
      <c r="I470" s="48">
        <f>SUMIF(N186:N250, "", M186:M250)</f>
        <v>0</v>
      </c>
      <c r="J470" s="48"/>
      <c r="K470" s="48"/>
      <c r="L470" s="48"/>
      <c r="M470" s="48"/>
    </row>
    <row r="471" spans="1:13" ht="14.25" x14ac:dyDescent="0.2">
      <c r="C471" s="49" t="s">
        <v>350</v>
      </c>
      <c r="D471" s="49"/>
      <c r="E471" s="49"/>
      <c r="F471" s="49"/>
      <c r="G471" s="49"/>
      <c r="H471" s="49"/>
      <c r="I471" s="48">
        <f>SUMIF(N265:N346, "", M265:M346)</f>
        <v>0</v>
      </c>
      <c r="J471" s="48"/>
      <c r="K471" s="48"/>
      <c r="L471" s="48"/>
      <c r="M471" s="48"/>
    </row>
    <row r="472" spans="1:13" ht="16.5" thickBot="1" x14ac:dyDescent="0.25">
      <c r="C472" s="42" t="s">
        <v>351</v>
      </c>
      <c r="D472" s="42"/>
      <c r="E472" s="42"/>
      <c r="F472" s="42"/>
      <c r="G472" s="42"/>
      <c r="H472" s="42"/>
      <c r="I472" s="41">
        <f>SUMIF(N362:N452, "", M362:M452)</f>
        <v>0</v>
      </c>
      <c r="J472" s="41"/>
      <c r="K472" s="41"/>
      <c r="L472" s="41"/>
      <c r="M472" s="41"/>
    </row>
    <row r="473" spans="1:13" ht="12" x14ac:dyDescent="0.2">
      <c r="C473" s="43" t="s">
        <v>352</v>
      </c>
      <c r="D473" s="44"/>
      <c r="E473" s="44"/>
      <c r="F473" s="44"/>
      <c r="G473" s="44"/>
      <c r="H473" s="44"/>
      <c r="I473" s="25"/>
      <c r="J473" s="25"/>
      <c r="K473" s="25"/>
      <c r="L473" s="25"/>
      <c r="M473" s="26"/>
    </row>
    <row r="474" spans="1:13" ht="15" customHeight="1" x14ac:dyDescent="0.2">
      <c r="C474" s="45"/>
      <c r="D474" s="46"/>
      <c r="E474" s="46"/>
      <c r="F474" s="46"/>
      <c r="G474" s="46"/>
      <c r="H474" s="46"/>
      <c r="I474" s="46"/>
      <c r="J474" s="46"/>
      <c r="K474" s="46"/>
      <c r="L474" s="46"/>
      <c r="M474" s="47"/>
    </row>
    <row r="475" spans="1:13" ht="15" customHeight="1" x14ac:dyDescent="0.2">
      <c r="A475" s="1" t="s">
        <v>353</v>
      </c>
      <c r="C475" s="29" t="s">
        <v>52</v>
      </c>
      <c r="D475" s="30"/>
      <c r="E475" s="30"/>
      <c r="F475" s="30"/>
      <c r="G475" s="30"/>
      <c r="H475" s="30"/>
      <c r="I475" s="31">
        <f>SUMIF(N5:N464, IF(N4="","",N4), M5:M464)</f>
        <v>0</v>
      </c>
      <c r="J475" s="32"/>
      <c r="K475" s="32"/>
      <c r="L475" s="32"/>
      <c r="M475" s="33"/>
    </row>
    <row r="476" spans="1:13" ht="15" customHeight="1" x14ac:dyDescent="0.2">
      <c r="A476" s="1" t="s">
        <v>354</v>
      </c>
      <c r="C476" s="29" t="s">
        <v>53</v>
      </c>
      <c r="D476" s="30"/>
      <c r="E476" s="30"/>
      <c r="F476" s="30"/>
      <c r="G476" s="30"/>
      <c r="H476" s="30"/>
      <c r="I476" s="31">
        <f>ROUND(SUMIF(N5:N464, IF(N4="","",N4), M5:M464) * 0.2, 2)</f>
        <v>0</v>
      </c>
      <c r="J476" s="32"/>
      <c r="K476" s="32"/>
      <c r="L476" s="32"/>
      <c r="M476" s="33"/>
    </row>
    <row r="477" spans="1:13" ht="15" customHeight="1" thickBot="1" x14ac:dyDescent="0.25">
      <c r="C477" s="34" t="s">
        <v>54</v>
      </c>
      <c r="D477" s="35"/>
      <c r="E477" s="35"/>
      <c r="F477" s="35"/>
      <c r="G477" s="35"/>
      <c r="H477" s="35"/>
      <c r="I477" s="36">
        <f>SUM(I475:I476)</f>
        <v>0</v>
      </c>
      <c r="J477" s="37"/>
      <c r="K477" s="37"/>
      <c r="L477" s="37"/>
      <c r="M477" s="38"/>
    </row>
    <row r="478" spans="1:13" ht="12" x14ac:dyDescent="0.2">
      <c r="C478" s="39"/>
      <c r="D478" s="39"/>
      <c r="E478" s="39"/>
      <c r="F478" s="39"/>
      <c r="G478" s="39"/>
      <c r="H478" s="39"/>
      <c r="I478" s="39"/>
      <c r="J478" s="39"/>
      <c r="K478" s="39"/>
      <c r="L478" s="39"/>
      <c r="M478" s="39"/>
    </row>
    <row r="479" spans="1:13" ht="15" customHeight="1" x14ac:dyDescent="0.2">
      <c r="C479" s="40"/>
      <c r="D479" s="40"/>
      <c r="E479" s="40"/>
      <c r="F479" s="40"/>
      <c r="G479" s="40"/>
      <c r="H479" s="40"/>
      <c r="I479" s="40"/>
      <c r="J479" s="40"/>
      <c r="K479" s="40"/>
      <c r="L479" s="40"/>
      <c r="M479" s="40"/>
    </row>
    <row r="480" spans="1:13" ht="56.65" customHeight="1" x14ac:dyDescent="0.2">
      <c r="H480" s="27" t="s">
        <v>355</v>
      </c>
      <c r="I480" s="27"/>
      <c r="J480" s="27"/>
      <c r="K480" s="27"/>
      <c r="L480" s="27"/>
      <c r="M480" s="27"/>
    </row>
    <row r="481" spans="3:13" ht="15" customHeight="1" thickBot="1" x14ac:dyDescent="0.25"/>
    <row r="482" spans="3:13" ht="85.15" customHeight="1" thickBot="1" x14ac:dyDescent="0.25">
      <c r="C482" s="28" t="s">
        <v>356</v>
      </c>
      <c r="D482" s="28"/>
      <c r="E482" s="28"/>
      <c r="F482" s="28"/>
      <c r="H482" s="28" t="s">
        <v>357</v>
      </c>
      <c r="I482" s="28"/>
      <c r="J482" s="28"/>
      <c r="K482" s="28"/>
      <c r="L482" s="28"/>
      <c r="M482" s="28"/>
    </row>
  </sheetData>
  <sheetProtection algorithmName="SHA-512" hashValue="HOOT6LjZCcYQbix15WBzQ2t7r71fvs61zZIwKbHX7Rt2CYULmZTCbr9fkAg50T8/aR59Qy8NgKdh/CCHOBAgsw==" saltValue="yNlplCeqsJDzNz/BZv/JtA==" spinCount="100000" sheet="1" scenarios="1" selectLockedCells="1"/>
  <mergeCells count="265">
    <mergeCell ref="C44:H44"/>
    <mergeCell ref="C48:L48"/>
    <mergeCell ref="C50:H50"/>
    <mergeCell ref="C52:L52"/>
    <mergeCell ref="C54:H54"/>
    <mergeCell ref="I55:M55"/>
    <mergeCell ref="C55:H55"/>
    <mergeCell ref="C3:H3"/>
    <mergeCell ref="C4:H4"/>
    <mergeCell ref="C9:H9"/>
    <mergeCell ref="C10:H10"/>
    <mergeCell ref="C40:H40"/>
    <mergeCell ref="C42:L42"/>
    <mergeCell ref="C59:H59"/>
    <mergeCell ref="I59:M59"/>
    <mergeCell ref="C60:H60"/>
    <mergeCell ref="C61:H61"/>
    <mergeCell ref="C64:H64"/>
    <mergeCell ref="C66:L66"/>
    <mergeCell ref="C56:H56"/>
    <mergeCell ref="I56:M56"/>
    <mergeCell ref="C57:H57"/>
    <mergeCell ref="I57:M57"/>
    <mergeCell ref="I58:M58"/>
    <mergeCell ref="C58:H58"/>
    <mergeCell ref="C86:H86"/>
    <mergeCell ref="C88:L88"/>
    <mergeCell ref="C103:H103"/>
    <mergeCell ref="C105:L105"/>
    <mergeCell ref="C106:L106"/>
    <mergeCell ref="C113:H113"/>
    <mergeCell ref="C67:L67"/>
    <mergeCell ref="C69:H69"/>
    <mergeCell ref="C71:L71"/>
    <mergeCell ref="C75:L75"/>
    <mergeCell ref="C82:H82"/>
    <mergeCell ref="C84:L84"/>
    <mergeCell ref="C132:L132"/>
    <mergeCell ref="C134:H134"/>
    <mergeCell ref="C136:L136"/>
    <mergeCell ref="C150:H150"/>
    <mergeCell ref="C153:L153"/>
    <mergeCell ref="C155:H155"/>
    <mergeCell ref="C115:L115"/>
    <mergeCell ref="C116:L116"/>
    <mergeCell ref="C123:H123"/>
    <mergeCell ref="C124:L124"/>
    <mergeCell ref="C126:H126"/>
    <mergeCell ref="C130:H130"/>
    <mergeCell ref="C174:L174"/>
    <mergeCell ref="C175:L175"/>
    <mergeCell ref="C176:H176"/>
    <mergeCell ref="C179:H179"/>
    <mergeCell ref="I180:M180"/>
    <mergeCell ref="C180:H180"/>
    <mergeCell ref="C157:L157"/>
    <mergeCell ref="C158:L158"/>
    <mergeCell ref="C160:H160"/>
    <mergeCell ref="C162:L162"/>
    <mergeCell ref="C170:H170"/>
    <mergeCell ref="C172:L172"/>
    <mergeCell ref="C184:H184"/>
    <mergeCell ref="I184:M184"/>
    <mergeCell ref="C185:H185"/>
    <mergeCell ref="C186:H186"/>
    <mergeCell ref="C188:L188"/>
    <mergeCell ref="C193:H193"/>
    <mergeCell ref="C181:H181"/>
    <mergeCell ref="I181:M181"/>
    <mergeCell ref="C182:H182"/>
    <mergeCell ref="I182:M182"/>
    <mergeCell ref="I183:M183"/>
    <mergeCell ref="C183:H183"/>
    <mergeCell ref="C205:L205"/>
    <mergeCell ref="C207:H207"/>
    <mergeCell ref="C209:L209"/>
    <mergeCell ref="C213:H213"/>
    <mergeCell ref="C215:L215"/>
    <mergeCell ref="C216:L216"/>
    <mergeCell ref="C195:L195"/>
    <mergeCell ref="C197:H197"/>
    <mergeCell ref="C199:L199"/>
    <mergeCell ref="C200:L200"/>
    <mergeCell ref="C202:H202"/>
    <mergeCell ref="C204:L204"/>
    <mergeCell ref="C229:L229"/>
    <mergeCell ref="C230:H230"/>
    <mergeCell ref="C232:H232"/>
    <mergeCell ref="C234:H234"/>
    <mergeCell ref="C237:H237"/>
    <mergeCell ref="C239:L239"/>
    <mergeCell ref="C218:H218"/>
    <mergeCell ref="C220:L220"/>
    <mergeCell ref="C222:H222"/>
    <mergeCell ref="C224:L224"/>
    <mergeCell ref="C225:L225"/>
    <mergeCell ref="C227:H227"/>
    <mergeCell ref="C250:H250"/>
    <mergeCell ref="C253:H253"/>
    <mergeCell ref="I254:M254"/>
    <mergeCell ref="C254:H254"/>
    <mergeCell ref="C255:H255"/>
    <mergeCell ref="I255:M255"/>
    <mergeCell ref="C240:L240"/>
    <mergeCell ref="C242:H242"/>
    <mergeCell ref="C244:L244"/>
    <mergeCell ref="C246:L246"/>
    <mergeCell ref="C247:L247"/>
    <mergeCell ref="C248:H248"/>
    <mergeCell ref="C259:H259"/>
    <mergeCell ref="C262:H262"/>
    <mergeCell ref="C264:L264"/>
    <mergeCell ref="C265:H265"/>
    <mergeCell ref="C279:H279"/>
    <mergeCell ref="C283:H283"/>
    <mergeCell ref="C256:H256"/>
    <mergeCell ref="I256:M256"/>
    <mergeCell ref="I257:M257"/>
    <mergeCell ref="C257:H257"/>
    <mergeCell ref="C258:H258"/>
    <mergeCell ref="I258:M258"/>
    <mergeCell ref="C297:L297"/>
    <mergeCell ref="C298:H298"/>
    <mergeCell ref="C301:H301"/>
    <mergeCell ref="C304:L304"/>
    <mergeCell ref="C310:H310"/>
    <mergeCell ref="C313:L313"/>
    <mergeCell ref="C285:L285"/>
    <mergeCell ref="C287:H287"/>
    <mergeCell ref="C289:L289"/>
    <mergeCell ref="C291:H291"/>
    <mergeCell ref="C293:L293"/>
    <mergeCell ref="C295:H295"/>
    <mergeCell ref="C327:H327"/>
    <mergeCell ref="C329:L329"/>
    <mergeCell ref="C330:L330"/>
    <mergeCell ref="C332:H332"/>
    <mergeCell ref="C334:L334"/>
    <mergeCell ref="C335:H335"/>
    <mergeCell ref="C314:H314"/>
    <mergeCell ref="C316:H316"/>
    <mergeCell ref="C319:H319"/>
    <mergeCell ref="C321:L321"/>
    <mergeCell ref="C322:H322"/>
    <mergeCell ref="C324:H324"/>
    <mergeCell ref="C349:H349"/>
    <mergeCell ref="I350:M350"/>
    <mergeCell ref="C350:H350"/>
    <mergeCell ref="C351:H351"/>
    <mergeCell ref="I351:M351"/>
    <mergeCell ref="C352:H352"/>
    <mergeCell ref="I352:M352"/>
    <mergeCell ref="C338:H338"/>
    <mergeCell ref="C340:L340"/>
    <mergeCell ref="C342:L342"/>
    <mergeCell ref="C343:L343"/>
    <mergeCell ref="C344:H344"/>
    <mergeCell ref="C346:H346"/>
    <mergeCell ref="C357:H357"/>
    <mergeCell ref="I357:M357"/>
    <mergeCell ref="C358:H358"/>
    <mergeCell ref="I358:M358"/>
    <mergeCell ref="I359:M359"/>
    <mergeCell ref="C359:H359"/>
    <mergeCell ref="I353:M353"/>
    <mergeCell ref="C353:H353"/>
    <mergeCell ref="C354:H354"/>
    <mergeCell ref="I354:M354"/>
    <mergeCell ref="C355:H355"/>
    <mergeCell ref="I356:M356"/>
    <mergeCell ref="C356:H356"/>
    <mergeCell ref="C367:H367"/>
    <mergeCell ref="C369:L369"/>
    <mergeCell ref="C370:L370"/>
    <mergeCell ref="C372:H372"/>
    <mergeCell ref="C374:L374"/>
    <mergeCell ref="C376:H376"/>
    <mergeCell ref="C360:H360"/>
    <mergeCell ref="I360:M360"/>
    <mergeCell ref="C361:H361"/>
    <mergeCell ref="C362:H362"/>
    <mergeCell ref="C364:L364"/>
    <mergeCell ref="C365:L365"/>
    <mergeCell ref="C392:H392"/>
    <mergeCell ref="C394:H394"/>
    <mergeCell ref="C397:H397"/>
    <mergeCell ref="C399:L399"/>
    <mergeCell ref="C400:L400"/>
    <mergeCell ref="C402:H402"/>
    <mergeCell ref="C378:L378"/>
    <mergeCell ref="C379:L379"/>
    <mergeCell ref="C380:H380"/>
    <mergeCell ref="C388:H388"/>
    <mergeCell ref="C390:L390"/>
    <mergeCell ref="C391:L391"/>
    <mergeCell ref="C412:L412"/>
    <mergeCell ref="C415:H415"/>
    <mergeCell ref="C417:L417"/>
    <mergeCell ref="C419:H419"/>
    <mergeCell ref="C421:L421"/>
    <mergeCell ref="C422:L422"/>
    <mergeCell ref="C404:L404"/>
    <mergeCell ref="C405:H405"/>
    <mergeCell ref="C406:L406"/>
    <mergeCell ref="C408:H408"/>
    <mergeCell ref="C409:L409"/>
    <mergeCell ref="C411:H411"/>
    <mergeCell ref="C433:L433"/>
    <mergeCell ref="C435:H435"/>
    <mergeCell ref="C436:L436"/>
    <mergeCell ref="C438:H438"/>
    <mergeCell ref="C439:L439"/>
    <mergeCell ref="C441:H441"/>
    <mergeCell ref="C424:H424"/>
    <mergeCell ref="C426:L426"/>
    <mergeCell ref="C427:L427"/>
    <mergeCell ref="C429:H429"/>
    <mergeCell ref="C431:L431"/>
    <mergeCell ref="C432:H432"/>
    <mergeCell ref="C454:L454"/>
    <mergeCell ref="C455:L455"/>
    <mergeCell ref="C457:H457"/>
    <mergeCell ref="I458:M458"/>
    <mergeCell ref="C458:H458"/>
    <mergeCell ref="C459:H459"/>
    <mergeCell ref="I459:M459"/>
    <mergeCell ref="C442:L442"/>
    <mergeCell ref="C445:H445"/>
    <mergeCell ref="C447:H447"/>
    <mergeCell ref="C448:L448"/>
    <mergeCell ref="C449:L449"/>
    <mergeCell ref="C452:H452"/>
    <mergeCell ref="C464:M464"/>
    <mergeCell ref="C466:M466"/>
    <mergeCell ref="I467:M467"/>
    <mergeCell ref="C467:H467"/>
    <mergeCell ref="I468:M468"/>
    <mergeCell ref="C468:H468"/>
    <mergeCell ref="C460:H460"/>
    <mergeCell ref="I460:M460"/>
    <mergeCell ref="I461:M461"/>
    <mergeCell ref="C461:H461"/>
    <mergeCell ref="C462:H462"/>
    <mergeCell ref="I462:M462"/>
    <mergeCell ref="I472:M472"/>
    <mergeCell ref="C472:H472"/>
    <mergeCell ref="C473:H473"/>
    <mergeCell ref="C474:M474"/>
    <mergeCell ref="C475:H475"/>
    <mergeCell ref="I475:M475"/>
    <mergeCell ref="I469:M469"/>
    <mergeCell ref="C469:H469"/>
    <mergeCell ref="I470:M470"/>
    <mergeCell ref="C470:H470"/>
    <mergeCell ref="I471:M471"/>
    <mergeCell ref="C471:H471"/>
    <mergeCell ref="H480:M480"/>
    <mergeCell ref="C482:F482"/>
    <mergeCell ref="H482:M482"/>
    <mergeCell ref="C476:H476"/>
    <mergeCell ref="I476:M476"/>
    <mergeCell ref="C477:H477"/>
    <mergeCell ref="I477:M477"/>
    <mergeCell ref="C478:M478"/>
    <mergeCell ref="C479:M479"/>
  </mergeCells>
  <phoneticPr fontId="0" type="noConversion"/>
  <conditionalFormatting sqref="I1:I41 I43:I47 I49:I51 I53:I65 I68:I70 I72:I74 I76:I83 I85:I87 I89:I104 I107:I114 I117:I123 I125:I131 I133:I135 I137:I152 I154:I156 I159:I161 I163:I171 I173 I176:I187 I189:I194 I196:I198 I201:I203 I206:I208 I210:I214 I217:I219 I221:I223 I226:I228 I230:I238 I241:I243 I245 I248:I263 I265:I284 I286:I288 I290:I292 I294:I296 I298:I303 I305:I312 I314:I320 I322:I328 I331:I333 I335:I339 I341 I344:I363 I366:I368 I371:I373 I375:I377 I380:I389 I392:I398 I401:I403 I405 I407:I408 I410:I411 I413:I416 I418:I420 I423:I425 I428:I430 I432 I434:I435 I437:I438 I440:I441 I443:I447 I450:I453 I456:I463 I465 I467:I473 I475:I477 I481 I483:I65536">
    <cfRule type="cellIs" dxfId="3" priority="1" stopIfTrue="1" operator="equal">
      <formula>"Non totalisé"</formula>
    </cfRule>
    <cfRule type="cellIs" dxfId="2" priority="2" stopIfTrue="1" operator="equal">
      <formula>"Variante"</formula>
    </cfRule>
    <cfRule type="cellIs" dxfId="1" priority="3" stopIfTrue="1" operator="equal">
      <formula>"Option"</formula>
    </cfRule>
  </conditionalFormatting>
  <conditionalFormatting sqref="H1:H2 H5:H8 H11:H39 H41 H43 H45:H47 H49 H51 H53 H62:H63 H65 H68 H70 H72:H74 H76:H81 H83 H85 H87 H89:H102 H104 H107:H112 H114 H117:H122 H125 H127:H129 H131 H133 H135 H137:H149 H151:H152 H154 H156 H159 H161 H163:H169 H171 H173 H177:H178 H187 H189:H192 H194 H196 H198 H201 H203 H206 H208 H210:H212 H214 H217 H219 H221 H223 H226 H228 H231 H233 H235:H236 H238 H241 H243 H245 H249 H251:H252 H260:H261 H263 H266:H278 H280:H282 H284 H286 H288 H290 H292 H294 H296 H299:H300 H302:H303 H305:H309 H311:H312 H315 H317:H318 H320 H323 H325:H326 H328 H331 H333 H336:H337 H339 H341 H345 H347:H348 H363 H366 H368 H371 H373 H375 H377 H381:H387 H389 H393 H395:H396 H398 H401 H403 H407 H410 H413:H414 H416 H418 H420 H423 H425 H428 H430 H434 H437 H440 H443:H444 H446 H450:H451 H453 H456 H463 H465 H480:H65536">
    <cfRule type="cellIs" dxfId="0" priority="4" stopIfTrue="1" operator="equal">
      <formula>"A calculer"</formula>
    </cfRule>
  </conditionalFormatting>
  <pageMargins left="0.55118110236220474" right="0.55118110236220474" top="0.55118110236220474" bottom="0.55118110236220474" header="0.27559055118110237" footer="0.35433070866141736"/>
  <pageSetup paperSize="9" scale="91" fitToHeight="32767" orientation="portrait" r:id="rId1"/>
  <headerFooter alignWithMargins="0">
    <oddHeader>&amp;L5607 - EXTENSION COSEC WINTZENHEIM
&amp;RMODE PLAN - Lot n°2 GROS-OEUVRE 
PRO - Edition du 19/04/2018</oddHeader>
    <oddFooter>&amp;CEdition du 19/04/2018&amp;RPage &amp;[Page]/&amp;[Pages]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DPGF!Impression_des_titres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PFEFFER</dc:creator>
  <cp:lastModifiedBy>Julien</cp:lastModifiedBy>
  <cp:lastPrinted>2011-03-29T06:52:24Z</cp:lastPrinted>
  <dcterms:created xsi:type="dcterms:W3CDTF">2005-02-10T10:20:05Z</dcterms:created>
  <dcterms:modified xsi:type="dcterms:W3CDTF">2018-04-20T07:44:37Z</dcterms:modified>
</cp:coreProperties>
</file>