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dministration\01_PROJETS\167_WINTZENHEIM_COSEC\05_ETUDES\12_AO\00_PIECES DEFINITIVES\LOT 03_CHARPENTE BOIS\"/>
    </mc:Choice>
  </mc:AlternateContent>
  <bookViews>
    <workbookView xWindow="120" yWindow="30" windowWidth="9195" windowHeight="6345"/>
  </bookViews>
  <sheets>
    <sheet name="DPGF" sheetId="1" r:id="rId1"/>
  </sheets>
  <definedNames>
    <definedName name="CODELOT">#REF!</definedName>
    <definedName name="DATEVALEUR">#REF!</definedName>
    <definedName name="_xlnm.Print_Titles" localSheetId="0">DPGF!$1:$3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</definedNames>
  <calcPr calcId="152511" refMode="R1C1"/>
</workbook>
</file>

<file path=xl/calcChain.xml><?xml version="1.0" encoding="utf-8"?>
<calcChain xmlns="http://schemas.openxmlformats.org/spreadsheetml/2006/main">
  <c r="J55" i="1" l="1"/>
  <c r="J50" i="1"/>
  <c r="J45" i="1"/>
  <c r="J40" i="1"/>
  <c r="J35" i="1"/>
  <c r="J30" i="1"/>
  <c r="J25" i="1"/>
  <c r="J17" i="1"/>
  <c r="J12" i="1"/>
  <c r="F66" i="1" l="1"/>
  <c r="F65" i="1"/>
  <c r="F67" i="1" l="1"/>
</calcChain>
</file>

<file path=xl/sharedStrings.xml><?xml version="1.0" encoding="utf-8"?>
<sst xmlns="http://schemas.openxmlformats.org/spreadsheetml/2006/main" count="136" uniqueCount="87">
  <si>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</si>
  <si>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</si>
  <si>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</si>
  <si>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</si>
  <si>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</si>
  <si>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</si>
  <si>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</si>
  <si>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</si>
  <si>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</si>
  <si>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</si>
  <si>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</si>
  <si>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</si>
  <si>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</si>
  <si>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</si>
  <si>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</si>
  <si>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</si>
  <si>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</si>
  <si>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</si>
  <si>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</si>
  <si>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</si>
  <si>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</si>
  <si>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</si>
  <si>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</si>
  <si>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</si>
  <si>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</si>
  <si>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</si>
  <si>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</si>
  <si>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</si>
  <si>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</si>
  <si>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</si>
  <si>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n°3</t>
  </si>
  <si>
    <t>CHARPENTE BOIS</t>
  </si>
  <si>
    <t>3.&amp;</t>
  </si>
  <si>
    <t>DESCRIPTION DES OUVRAGES</t>
  </si>
  <si>
    <t>3.T</t>
  </si>
  <si>
    <t>3.1</t>
  </si>
  <si>
    <t>TRAVAUX SUR BATIMENT EXISTANT :</t>
  </si>
  <si>
    <t>3.1.1</t>
  </si>
  <si>
    <t>CREATION D'UN LOCAL AU R+1, POSE SUR ACROTERE EXISTANT</t>
  </si>
  <si>
    <t>FT</t>
  </si>
  <si>
    <t>9.T</t>
  </si>
  <si>
    <t>9.L</t>
  </si>
  <si>
    <t>Localisation :  Suivant plan de principe structure bois CH03 et plans architecte</t>
  </si>
  <si>
    <t>9.UMOD</t>
  </si>
  <si>
    <t xml:space="preserve">Mode de métré : forfait
</t>
  </si>
  <si>
    <t>9.&amp;</t>
  </si>
  <si>
    <t>3.1.2</t>
  </si>
  <si>
    <t>MODIFICATION DE LA STABILITE VERTICALE DANS LA "GRANDE SALLE"</t>
  </si>
  <si>
    <t>Localisation : Suivant plan de charpente CH02 et plans architecte</t>
  </si>
  <si>
    <t>8.&amp;</t>
  </si>
  <si>
    <t>3.2</t>
  </si>
  <si>
    <t>EXTENSION - CHARPENTE BOIS</t>
  </si>
  <si>
    <t>8.T</t>
  </si>
  <si>
    <t>3.2.1</t>
  </si>
  <si>
    <t>CHARPENTE PRINCIPALE EN BOIS LAMELLE COLLE</t>
  </si>
  <si>
    <t>M3</t>
  </si>
  <si>
    <t>Localisation :  Suivant plan de principe structure bois CH01</t>
  </si>
  <si>
    <t xml:space="preserve">Mode de métré : au m3
</t>
  </si>
  <si>
    <t>3.2.2</t>
  </si>
  <si>
    <t>OSSATURES SECONDAIRES EN BOIS LAMELLE COLLE</t>
  </si>
  <si>
    <t>Localisation : Suivant plan de structure bois CH01</t>
  </si>
  <si>
    <t>3.2.3</t>
  </si>
  <si>
    <t>OSSATURES SECONDAIRES EN BOIS MASSIF</t>
  </si>
  <si>
    <t>Localisation : Suivant plan de principe structure bois CH01</t>
  </si>
  <si>
    <t>3.2.4</t>
  </si>
  <si>
    <t>CONTREVENTEMENT DU PLAN DE TOITURE</t>
  </si>
  <si>
    <t>KG</t>
  </si>
  <si>
    <t>Localisation : Suivant plan de principe  structure bois CH01</t>
  </si>
  <si>
    <t xml:space="preserve">Mode de métré : au kg
</t>
  </si>
  <si>
    <t>3.2.5</t>
  </si>
  <si>
    <t>STABILITE VERTICALE</t>
  </si>
  <si>
    <t xml:space="preserve">Mode de métré : unité
</t>
  </si>
  <si>
    <t>3.2.6</t>
  </si>
  <si>
    <t>APPUIS GLISSANTS</t>
  </si>
  <si>
    <t>3.2.7</t>
  </si>
  <si>
    <t>MURS EXTERIEURS</t>
  </si>
  <si>
    <t xml:space="preserve">Mode de métré : au m²
</t>
  </si>
  <si>
    <t>RECAPITULATIF
Lot n°3 CHARPENTE BOIS</t>
  </si>
  <si>
    <t>Total du lot CHARPENTE BOIS</t>
  </si>
  <si>
    <t>TOTAL_HT</t>
  </si>
  <si>
    <t>Total H.T. :</t>
  </si>
  <si>
    <t>TOTAL_TVA</t>
  </si>
  <si>
    <t>Total T.V.A. (20%) :</t>
  </si>
  <si>
    <t>Total T.T.C. :</t>
  </si>
  <si>
    <t>Fait à _________________________
le _____________________________</t>
  </si>
  <si>
    <t>Bon pour accord, signature</t>
  </si>
  <si>
    <t>Signature et cachet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</si>
</sst>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[$€];[Red]\-#,##0.00\ [$€]"/>
  </numFmts>
  <fonts count="11" x14ac:knownFonts="1"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sz val="6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3" fillId="0" borderId="0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1" fillId="0" borderId="4" xfId="0" applyNumberFormat="1" applyFont="1" applyBorder="1" applyAlignment="1">
      <alignment vertical="top" wrapText="1"/>
    </xf>
    <xf numFmtId="0" fontId="8" fillId="0" borderId="4" xfId="0" applyNumberFormat="1" applyFont="1" applyBorder="1" applyAlignment="1">
      <alignment vertical="top" wrapText="1"/>
    </xf>
    <xf numFmtId="0" fontId="9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10" fontId="1" fillId="0" borderId="0" xfId="0" applyNumberFormat="1" applyFont="1" applyBorder="1" applyAlignment="1">
      <alignment horizontal="right" vertical="top" wrapText="1"/>
    </xf>
    <xf numFmtId="0" fontId="7" fillId="0" borderId="2" xfId="0" applyNumberFormat="1" applyFont="1" applyBorder="1" applyAlignment="1">
      <alignment horizontal="right" vertical="top" wrapText="1"/>
    </xf>
    <xf numFmtId="3" fontId="7" fillId="0" borderId="2" xfId="0" applyNumberFormat="1" applyFont="1" applyBorder="1" applyAlignment="1">
      <alignment horizontal="right" vertical="top" wrapText="1"/>
    </xf>
    <xf numFmtId="0" fontId="3" fillId="0" borderId="2" xfId="0" applyNumberFormat="1" applyFont="1" applyBorder="1" applyAlignment="1">
      <alignment vertical="top" wrapText="1"/>
    </xf>
    <xf numFmtId="4" fontId="3" fillId="0" borderId="2" xfId="0" applyNumberFormat="1" applyFont="1" applyBorder="1" applyAlignment="1">
      <alignment vertical="top" wrapText="1"/>
    </xf>
    <xf numFmtId="4" fontId="7" fillId="0" borderId="5" xfId="0" applyNumberFormat="1" applyFont="1" applyBorder="1" applyAlignment="1" applyProtection="1">
      <alignment vertical="top" wrapText="1"/>
      <protection locked="0"/>
    </xf>
    <xf numFmtId="0" fontId="10" fillId="0" borderId="4" xfId="0" applyNumberFormat="1" applyFont="1" applyBorder="1" applyAlignment="1">
      <alignment vertical="top" wrapText="1"/>
    </xf>
    <xf numFmtId="4" fontId="7" fillId="0" borderId="2" xfId="0" applyNumberFormat="1" applyFont="1" applyBorder="1" applyAlignment="1">
      <alignment horizontal="right" vertical="top" wrapText="1"/>
    </xf>
    <xf numFmtId="0" fontId="3" fillId="0" borderId="9" xfId="0" applyNumberFormat="1" applyFont="1" applyBorder="1" applyAlignment="1">
      <alignment vertical="top" wrapText="1"/>
    </xf>
    <xf numFmtId="0" fontId="3" fillId="0" borderId="10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7" fillId="0" borderId="4" xfId="0" applyNumberFormat="1" applyFont="1" applyBorder="1" applyAlignment="1">
      <alignment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10" fillId="0" borderId="4" xfId="0" applyNumberFormat="1" applyFont="1" applyBorder="1" applyAlignment="1">
      <alignment vertical="top" wrapText="1"/>
    </xf>
    <xf numFmtId="0" fontId="3" fillId="0" borderId="4" xfId="0" applyNumberFormat="1" applyFont="1" applyBorder="1" applyAlignment="1">
      <alignment vertical="top" wrapText="1"/>
    </xf>
    <xf numFmtId="0" fontId="4" fillId="0" borderId="6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vertical="top" wrapText="1"/>
    </xf>
    <xf numFmtId="165" fontId="3" fillId="0" borderId="0" xfId="0" applyNumberFormat="1" applyFont="1" applyBorder="1" applyAlignment="1">
      <alignment vertical="top" wrapText="1"/>
    </xf>
    <xf numFmtId="165" fontId="3" fillId="0" borderId="12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horizontal="center" vertical="top" wrapText="1"/>
    </xf>
    <xf numFmtId="0" fontId="6" fillId="0" borderId="8" xfId="0" applyNumberFormat="1" applyFont="1" applyBorder="1" applyAlignment="1">
      <alignment vertical="top" wrapText="1"/>
    </xf>
    <xf numFmtId="0" fontId="6" fillId="0" borderId="9" xfId="0" applyNumberFormat="1" applyFont="1" applyBorder="1" applyAlignment="1">
      <alignment vertical="top" wrapText="1"/>
    </xf>
    <xf numFmtId="0" fontId="3" fillId="0" borderId="7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1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13" xfId="0" applyNumberFormat="1" applyFont="1" applyBorder="1" applyAlignment="1">
      <alignment vertical="top" wrapText="1"/>
    </xf>
    <xf numFmtId="0" fontId="4" fillId="0" borderId="14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vertical="top" wrapText="1"/>
    </xf>
    <xf numFmtId="165" fontId="4" fillId="0" borderId="15" xfId="0" applyNumberFormat="1" applyFont="1" applyBorder="1" applyAlignment="1">
      <alignment vertical="top" wrapText="1"/>
    </xf>
    <xf numFmtId="165" fontId="3" fillId="0" borderId="15" xfId="0" applyNumberFormat="1" applyFont="1" applyBorder="1" applyAlignment="1">
      <alignment vertical="top" wrapText="1"/>
    </xf>
    <xf numFmtId="165" fontId="3" fillId="0" borderId="16" xfId="0" applyNumberFormat="1" applyFont="1" applyBorder="1" applyAlignment="1">
      <alignment vertical="top" wrapText="1"/>
    </xf>
    <xf numFmtId="0" fontId="2" fillId="0" borderId="9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2"/>
  <sheetViews>
    <sheetView showGridLines="0" tabSelected="1" topLeftCell="B2" zoomScaleNormal="100" zoomScaleSheetLayoutView="100" workbookViewId="0">
      <pane ySplit="2" topLeftCell="A4" activePane="bottomLeft" state="frozenSplit"/>
      <selection activeCell="B2" sqref="B2"/>
      <selection pane="bottomLeft" activeCell="I17" sqref="I17"/>
    </sheetView>
  </sheetViews>
  <sheetFormatPr baseColWidth="10" defaultColWidth="10.7109375" defaultRowHeight="15" customHeight="1" x14ac:dyDescent="0.2"/>
  <cols>
    <col min="1" max="1" width="10.7109375" style="1" hidden="1" customWidth="1"/>
    <col min="2" max="2" width="8.140625" style="1" customWidth="1"/>
    <col min="3" max="3" width="34.42578125" style="1" customWidth="1"/>
    <col min="4" max="7" width="8.140625" style="1" customWidth="1"/>
    <col min="8" max="8" width="10.7109375" style="1" hidden="1" customWidth="1"/>
    <col min="9" max="10" width="12.5703125" style="1" customWidth="1"/>
    <col min="11" max="14" width="10.7109375" style="1" hidden="1" customWidth="1"/>
    <col min="15" max="17" width="0" style="1" hidden="1" customWidth="1"/>
    <col min="18" max="16384" width="10.7109375" style="1"/>
  </cols>
  <sheetData>
    <row r="1" spans="1:17" ht="15" hidden="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</row>
    <row r="3" spans="1:17" ht="22.5" x14ac:dyDescent="0.2">
      <c r="A3" s="1" t="s">
        <v>16</v>
      </c>
      <c r="B3" s="2" t="s">
        <v>17</v>
      </c>
      <c r="C3" s="21" t="s">
        <v>18</v>
      </c>
      <c r="D3" s="21"/>
      <c r="E3" s="21"/>
      <c r="F3" s="2" t="s">
        <v>5</v>
      </c>
      <c r="G3" s="2" t="s">
        <v>19</v>
      </c>
      <c r="H3" s="2" t="s">
        <v>20</v>
      </c>
      <c r="I3" s="2" t="s">
        <v>21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</row>
    <row r="4" spans="1:17" ht="31.5" x14ac:dyDescent="0.2">
      <c r="A4" s="1">
        <v>2</v>
      </c>
      <c r="B4" s="4" t="s">
        <v>30</v>
      </c>
      <c r="C4" s="22" t="s">
        <v>31</v>
      </c>
      <c r="D4" s="22"/>
      <c r="E4" s="22"/>
      <c r="F4" s="3"/>
      <c r="G4" s="3"/>
      <c r="H4" s="3"/>
      <c r="I4" s="3"/>
      <c r="J4" s="4"/>
    </row>
    <row r="5" spans="1:17" ht="15" hidden="1" customHeight="1" x14ac:dyDescent="0.2">
      <c r="A5" s="1">
        <v>3</v>
      </c>
    </row>
    <row r="6" spans="1:17" ht="15" hidden="1" customHeight="1" x14ac:dyDescent="0.2">
      <c r="A6" s="1" t="s">
        <v>32</v>
      </c>
    </row>
    <row r="7" spans="1:17" ht="15" hidden="1" customHeight="1" x14ac:dyDescent="0.2">
      <c r="A7" s="1">
        <v>3</v>
      </c>
    </row>
    <row r="8" spans="1:17" ht="15" hidden="1" customHeight="1" x14ac:dyDescent="0.2">
      <c r="A8" s="1" t="s">
        <v>32</v>
      </c>
    </row>
    <row r="9" spans="1:17" ht="15.75" x14ac:dyDescent="0.2">
      <c r="A9" s="1">
        <v>3</v>
      </c>
      <c r="B9" s="5">
        <v>3</v>
      </c>
      <c r="C9" s="23" t="s">
        <v>33</v>
      </c>
      <c r="D9" s="23"/>
      <c r="E9" s="23"/>
      <c r="F9" s="3"/>
      <c r="G9" s="3"/>
      <c r="H9" s="3"/>
      <c r="I9" s="3"/>
      <c r="J9" s="6"/>
    </row>
    <row r="10" spans="1:17" ht="15" hidden="1" customHeight="1" x14ac:dyDescent="0.2">
      <c r="A10" s="1" t="s">
        <v>34</v>
      </c>
    </row>
    <row r="11" spans="1:17" ht="12.75" thickBot="1" x14ac:dyDescent="0.25">
      <c r="A11" s="1">
        <v>8</v>
      </c>
      <c r="B11" s="7" t="s">
        <v>35</v>
      </c>
      <c r="C11" s="24" t="s">
        <v>36</v>
      </c>
      <c r="D11" s="24"/>
      <c r="E11" s="24"/>
      <c r="J11" s="8"/>
    </row>
    <row r="12" spans="1:17" ht="22.5" customHeight="1" thickTop="1" thickBot="1" x14ac:dyDescent="0.25">
      <c r="A12" s="1">
        <v>9</v>
      </c>
      <c r="B12" s="7" t="s">
        <v>37</v>
      </c>
      <c r="C12" s="20" t="s">
        <v>38</v>
      </c>
      <c r="D12" s="20"/>
      <c r="E12" s="20"/>
      <c r="F12" s="10" t="s">
        <v>39</v>
      </c>
      <c r="G12" s="11">
        <v>1</v>
      </c>
      <c r="H12" s="12"/>
      <c r="I12" s="14"/>
      <c r="J12" s="13">
        <f>IF(AND(G12= "",H12= ""), 0, ROUND(ROUND(I12, 2) * ROUND(IF(H12="",G12,H12),  0), 2))</f>
        <v>0</v>
      </c>
      <c r="M12" s="9">
        <v>0.2</v>
      </c>
    </row>
    <row r="13" spans="1:17" ht="15" hidden="1" customHeight="1" thickTop="1" x14ac:dyDescent="0.2">
      <c r="A13" s="1" t="s">
        <v>40</v>
      </c>
    </row>
    <row r="14" spans="1:17" ht="12" thickTop="1" x14ac:dyDescent="0.2">
      <c r="A14" s="1" t="s">
        <v>41</v>
      </c>
      <c r="B14" s="15"/>
      <c r="C14" s="25" t="s">
        <v>42</v>
      </c>
      <c r="D14" s="25"/>
      <c r="E14" s="25"/>
      <c r="F14" s="25"/>
      <c r="G14" s="25"/>
      <c r="H14" s="25"/>
      <c r="I14" s="25"/>
      <c r="J14" s="15"/>
    </row>
    <row r="15" spans="1:17" ht="22.5" customHeight="1" thickBot="1" x14ac:dyDescent="0.25">
      <c r="A15" s="1" t="s">
        <v>43</v>
      </c>
      <c r="B15" s="8"/>
      <c r="C15" s="26" t="s">
        <v>44</v>
      </c>
      <c r="D15" s="26"/>
      <c r="E15" s="26"/>
      <c r="F15" s="26"/>
      <c r="G15" s="26"/>
      <c r="H15" s="26"/>
      <c r="I15" s="26"/>
      <c r="J15" s="8"/>
    </row>
    <row r="16" spans="1:17" ht="15" hidden="1" customHeight="1" x14ac:dyDescent="0.2">
      <c r="A16" s="1" t="s">
        <v>45</v>
      </c>
    </row>
    <row r="17" spans="1:13" ht="22.5" customHeight="1" thickTop="1" thickBot="1" x14ac:dyDescent="0.25">
      <c r="A17" s="1">
        <v>9</v>
      </c>
      <c r="B17" s="7" t="s">
        <v>46</v>
      </c>
      <c r="C17" s="20" t="s">
        <v>47</v>
      </c>
      <c r="D17" s="20"/>
      <c r="E17" s="20"/>
      <c r="F17" s="10" t="s">
        <v>39</v>
      </c>
      <c r="G17" s="11">
        <v>1</v>
      </c>
      <c r="H17" s="12"/>
      <c r="I17" s="14"/>
      <c r="J17" s="13">
        <f>IF(AND(G17= "",H17= ""), 0, ROUND(ROUND(I17, 2) * ROUND(IF(H17="",G17,H17),  0), 2))</f>
        <v>0</v>
      </c>
      <c r="M17" s="9">
        <v>0.2</v>
      </c>
    </row>
    <row r="18" spans="1:13" ht="15" hidden="1" customHeight="1" thickTop="1" x14ac:dyDescent="0.2">
      <c r="A18" s="1" t="s">
        <v>40</v>
      </c>
    </row>
    <row r="19" spans="1:13" ht="12" thickTop="1" x14ac:dyDescent="0.2">
      <c r="A19" s="1" t="s">
        <v>41</v>
      </c>
      <c r="B19" s="15"/>
      <c r="C19" s="25" t="s">
        <v>48</v>
      </c>
      <c r="D19" s="25"/>
      <c r="E19" s="25"/>
      <c r="F19" s="25"/>
      <c r="G19" s="25"/>
      <c r="H19" s="25"/>
      <c r="I19" s="25"/>
      <c r="J19" s="15"/>
    </row>
    <row r="20" spans="1:13" ht="22.5" customHeight="1" x14ac:dyDescent="0.2">
      <c r="A20" s="1" t="s">
        <v>43</v>
      </c>
      <c r="B20" s="8"/>
      <c r="C20" s="26" t="s">
        <v>44</v>
      </c>
      <c r="D20" s="26"/>
      <c r="E20" s="26"/>
      <c r="F20" s="26"/>
      <c r="G20" s="26"/>
      <c r="H20" s="26"/>
      <c r="I20" s="26"/>
      <c r="J20" s="8"/>
    </row>
    <row r="21" spans="1:13" ht="15" hidden="1" customHeight="1" x14ac:dyDescent="0.2">
      <c r="A21" s="1" t="s">
        <v>45</v>
      </c>
    </row>
    <row r="22" spans="1:13" ht="15" hidden="1" customHeight="1" x14ac:dyDescent="0.2">
      <c r="A22" s="1" t="s">
        <v>49</v>
      </c>
    </row>
    <row r="23" spans="1:13" ht="12.75" thickBot="1" x14ac:dyDescent="0.25">
      <c r="A23" s="1">
        <v>8</v>
      </c>
      <c r="B23" s="7" t="s">
        <v>50</v>
      </c>
      <c r="C23" s="24" t="s">
        <v>51</v>
      </c>
      <c r="D23" s="24"/>
      <c r="E23" s="24"/>
      <c r="J23" s="8"/>
    </row>
    <row r="24" spans="1:13" ht="15" hidden="1" customHeight="1" x14ac:dyDescent="0.2">
      <c r="A24" s="1" t="s">
        <v>52</v>
      </c>
    </row>
    <row r="25" spans="1:13" ht="12.75" thickTop="1" thickBot="1" x14ac:dyDescent="0.25">
      <c r="A25" s="1">
        <v>9</v>
      </c>
      <c r="B25" s="7" t="s">
        <v>53</v>
      </c>
      <c r="C25" s="20" t="s">
        <v>54</v>
      </c>
      <c r="D25" s="20"/>
      <c r="E25" s="20"/>
      <c r="F25" s="10" t="s">
        <v>55</v>
      </c>
      <c r="G25" s="16">
        <v>25.54</v>
      </c>
      <c r="H25" s="12"/>
      <c r="I25" s="14"/>
      <c r="J25" s="13">
        <f>IF(AND(G25= "",H25= ""), 0, ROUND(ROUND(I25, 2) * ROUND(IF(H25="",G25,H25),  2), 2))</f>
        <v>0</v>
      </c>
      <c r="M25" s="9">
        <v>0.2</v>
      </c>
    </row>
    <row r="26" spans="1:13" ht="15" hidden="1" customHeight="1" thickTop="1" x14ac:dyDescent="0.2">
      <c r="A26" s="1" t="s">
        <v>40</v>
      </c>
    </row>
    <row r="27" spans="1:13" ht="12" thickTop="1" x14ac:dyDescent="0.2">
      <c r="A27" s="1" t="s">
        <v>41</v>
      </c>
      <c r="B27" s="15"/>
      <c r="C27" s="25" t="s">
        <v>56</v>
      </c>
      <c r="D27" s="25"/>
      <c r="E27" s="25"/>
      <c r="F27" s="25"/>
      <c r="G27" s="25"/>
      <c r="H27" s="25"/>
      <c r="I27" s="25"/>
      <c r="J27" s="15"/>
    </row>
    <row r="28" spans="1:13" ht="22.5" customHeight="1" thickBot="1" x14ac:dyDescent="0.25">
      <c r="A28" s="1" t="s">
        <v>43</v>
      </c>
      <c r="B28" s="8"/>
      <c r="C28" s="26" t="s">
        <v>57</v>
      </c>
      <c r="D28" s="26"/>
      <c r="E28" s="26"/>
      <c r="F28" s="26"/>
      <c r="G28" s="26"/>
      <c r="H28" s="26"/>
      <c r="I28" s="26"/>
      <c r="J28" s="8"/>
    </row>
    <row r="29" spans="1:13" ht="15" hidden="1" customHeight="1" x14ac:dyDescent="0.2">
      <c r="A29" s="1" t="s">
        <v>45</v>
      </c>
    </row>
    <row r="30" spans="1:13" ht="12.75" thickTop="1" thickBot="1" x14ac:dyDescent="0.25">
      <c r="A30" s="1">
        <v>9</v>
      </c>
      <c r="B30" s="7" t="s">
        <v>58</v>
      </c>
      <c r="C30" s="20" t="s">
        <v>59</v>
      </c>
      <c r="D30" s="20"/>
      <c r="E30" s="20"/>
      <c r="F30" s="10" t="s">
        <v>55</v>
      </c>
      <c r="G30" s="16">
        <v>7.31</v>
      </c>
      <c r="H30" s="12"/>
      <c r="I30" s="14"/>
      <c r="J30" s="13">
        <f>IF(AND(G30= "",H30= ""), 0, ROUND(ROUND(I30, 2) * ROUND(IF(H30="",G30,H30),  2), 2))</f>
        <v>0</v>
      </c>
      <c r="M30" s="9">
        <v>0.2</v>
      </c>
    </row>
    <row r="31" spans="1:13" ht="15" hidden="1" customHeight="1" thickTop="1" x14ac:dyDescent="0.2">
      <c r="A31" s="1" t="s">
        <v>40</v>
      </c>
    </row>
    <row r="32" spans="1:13" ht="12" thickTop="1" x14ac:dyDescent="0.2">
      <c r="A32" s="1" t="s">
        <v>41</v>
      </c>
      <c r="B32" s="15"/>
      <c r="C32" s="25" t="s">
        <v>60</v>
      </c>
      <c r="D32" s="25"/>
      <c r="E32" s="25"/>
      <c r="F32" s="25"/>
      <c r="G32" s="25"/>
      <c r="H32" s="25"/>
      <c r="I32" s="25"/>
      <c r="J32" s="15"/>
    </row>
    <row r="33" spans="1:13" ht="22.5" customHeight="1" thickBot="1" x14ac:dyDescent="0.25">
      <c r="A33" s="1" t="s">
        <v>43</v>
      </c>
      <c r="B33" s="8"/>
      <c r="C33" s="26" t="s">
        <v>57</v>
      </c>
      <c r="D33" s="26"/>
      <c r="E33" s="26"/>
      <c r="F33" s="26"/>
      <c r="G33" s="26"/>
      <c r="H33" s="26"/>
      <c r="I33" s="26"/>
      <c r="J33" s="8"/>
    </row>
    <row r="34" spans="1:13" ht="15" hidden="1" customHeight="1" x14ac:dyDescent="0.2">
      <c r="A34" s="1" t="s">
        <v>45</v>
      </c>
    </row>
    <row r="35" spans="1:13" ht="12.75" thickTop="1" thickBot="1" x14ac:dyDescent="0.25">
      <c r="A35" s="1">
        <v>9</v>
      </c>
      <c r="B35" s="7" t="s">
        <v>61</v>
      </c>
      <c r="C35" s="20" t="s">
        <v>62</v>
      </c>
      <c r="D35" s="20"/>
      <c r="E35" s="20"/>
      <c r="F35" s="10" t="s">
        <v>55</v>
      </c>
      <c r="G35" s="16">
        <v>5.8</v>
      </c>
      <c r="H35" s="12"/>
      <c r="I35" s="14"/>
      <c r="J35" s="13">
        <f>IF(AND(G35= "",H35= ""), 0, ROUND(ROUND(I35, 2) * ROUND(IF(H35="",G35,H35),  2), 2))</f>
        <v>0</v>
      </c>
      <c r="M35" s="9">
        <v>0.2</v>
      </c>
    </row>
    <row r="36" spans="1:13" ht="15" hidden="1" customHeight="1" thickTop="1" x14ac:dyDescent="0.2">
      <c r="A36" s="1" t="s">
        <v>40</v>
      </c>
    </row>
    <row r="37" spans="1:13" ht="12" thickTop="1" x14ac:dyDescent="0.2">
      <c r="A37" s="1" t="s">
        <v>41</v>
      </c>
      <c r="B37" s="15"/>
      <c r="C37" s="25" t="s">
        <v>63</v>
      </c>
      <c r="D37" s="25"/>
      <c r="E37" s="25"/>
      <c r="F37" s="25"/>
      <c r="G37" s="25"/>
      <c r="H37" s="25"/>
      <c r="I37" s="25"/>
      <c r="J37" s="15"/>
    </row>
    <row r="38" spans="1:13" ht="22.5" customHeight="1" thickBot="1" x14ac:dyDescent="0.25">
      <c r="A38" s="1" t="s">
        <v>43</v>
      </c>
      <c r="B38" s="8"/>
      <c r="C38" s="26" t="s">
        <v>57</v>
      </c>
      <c r="D38" s="26"/>
      <c r="E38" s="26"/>
      <c r="F38" s="26"/>
      <c r="G38" s="26"/>
      <c r="H38" s="26"/>
      <c r="I38" s="26"/>
      <c r="J38" s="8"/>
    </row>
    <row r="39" spans="1:13" ht="15" hidden="1" customHeight="1" x14ac:dyDescent="0.2">
      <c r="A39" s="1" t="s">
        <v>45</v>
      </c>
    </row>
    <row r="40" spans="1:13" ht="12.75" thickTop="1" thickBot="1" x14ac:dyDescent="0.25">
      <c r="A40" s="1">
        <v>9</v>
      </c>
      <c r="B40" s="7" t="s">
        <v>64</v>
      </c>
      <c r="C40" s="20" t="s">
        <v>65</v>
      </c>
      <c r="D40" s="20"/>
      <c r="E40" s="20"/>
      <c r="F40" s="10" t="s">
        <v>66</v>
      </c>
      <c r="G40" s="16">
        <v>428</v>
      </c>
      <c r="H40" s="12"/>
      <c r="I40" s="14"/>
      <c r="J40" s="13">
        <f>IF(AND(G40= "",H40= ""), 0, ROUND(ROUND(I40, 2) * ROUND(IF(H40="",G40,H40),  2), 2))</f>
        <v>0</v>
      </c>
      <c r="M40" s="9">
        <v>0.2</v>
      </c>
    </row>
    <row r="41" spans="1:13" ht="15" hidden="1" customHeight="1" thickTop="1" x14ac:dyDescent="0.2">
      <c r="A41" s="1" t="s">
        <v>40</v>
      </c>
    </row>
    <row r="42" spans="1:13" ht="12" thickTop="1" x14ac:dyDescent="0.2">
      <c r="A42" s="1" t="s">
        <v>41</v>
      </c>
      <c r="B42" s="15"/>
      <c r="C42" s="25" t="s">
        <v>67</v>
      </c>
      <c r="D42" s="25"/>
      <c r="E42" s="25"/>
      <c r="F42" s="25"/>
      <c r="G42" s="25"/>
      <c r="H42" s="25"/>
      <c r="I42" s="25"/>
      <c r="J42" s="15"/>
    </row>
    <row r="43" spans="1:13" ht="22.5" customHeight="1" thickBot="1" x14ac:dyDescent="0.25">
      <c r="A43" s="1" t="s">
        <v>43</v>
      </c>
      <c r="B43" s="8"/>
      <c r="C43" s="26" t="s">
        <v>68</v>
      </c>
      <c r="D43" s="26"/>
      <c r="E43" s="26"/>
      <c r="F43" s="26"/>
      <c r="G43" s="26"/>
      <c r="H43" s="26"/>
      <c r="I43" s="26"/>
      <c r="J43" s="8"/>
    </row>
    <row r="44" spans="1:13" ht="15" hidden="1" customHeight="1" x14ac:dyDescent="0.2">
      <c r="A44" s="1" t="s">
        <v>45</v>
      </c>
    </row>
    <row r="45" spans="1:13" ht="12.75" thickTop="1" thickBot="1" x14ac:dyDescent="0.25">
      <c r="A45" s="1">
        <v>9</v>
      </c>
      <c r="B45" s="7" t="s">
        <v>69</v>
      </c>
      <c r="C45" s="20" t="s">
        <v>70</v>
      </c>
      <c r="D45" s="20"/>
      <c r="E45" s="20"/>
      <c r="F45" s="10" t="s">
        <v>5</v>
      </c>
      <c r="G45" s="11">
        <v>2</v>
      </c>
      <c r="H45" s="12"/>
      <c r="I45" s="14"/>
      <c r="J45" s="13">
        <f>IF(AND(G45= "",H45= ""), 0, ROUND(ROUND(I45, 2) * ROUND(IF(H45="",G45,H45),  0), 2))</f>
        <v>0</v>
      </c>
      <c r="M45" s="9">
        <v>0.2</v>
      </c>
    </row>
    <row r="46" spans="1:13" ht="15" hidden="1" customHeight="1" thickTop="1" x14ac:dyDescent="0.2">
      <c r="A46" s="1" t="s">
        <v>40</v>
      </c>
    </row>
    <row r="47" spans="1:13" ht="12" thickTop="1" x14ac:dyDescent="0.2">
      <c r="A47" s="1" t="s">
        <v>41</v>
      </c>
      <c r="B47" s="15"/>
      <c r="C47" s="25" t="s">
        <v>63</v>
      </c>
      <c r="D47" s="25"/>
      <c r="E47" s="25"/>
      <c r="F47" s="25"/>
      <c r="G47" s="25"/>
      <c r="H47" s="25"/>
      <c r="I47" s="25"/>
      <c r="J47" s="15"/>
    </row>
    <row r="48" spans="1:13" ht="22.5" customHeight="1" thickBot="1" x14ac:dyDescent="0.25">
      <c r="A48" s="1" t="s">
        <v>43</v>
      </c>
      <c r="B48" s="8"/>
      <c r="C48" s="26" t="s">
        <v>71</v>
      </c>
      <c r="D48" s="26"/>
      <c r="E48" s="26"/>
      <c r="F48" s="26"/>
      <c r="G48" s="26"/>
      <c r="H48" s="26"/>
      <c r="I48" s="26"/>
      <c r="J48" s="8"/>
    </row>
    <row r="49" spans="1:13" ht="15" hidden="1" customHeight="1" x14ac:dyDescent="0.2">
      <c r="A49" s="1" t="s">
        <v>45</v>
      </c>
    </row>
    <row r="50" spans="1:13" ht="12.75" thickTop="1" thickBot="1" x14ac:dyDescent="0.25">
      <c r="A50" s="1">
        <v>9</v>
      </c>
      <c r="B50" s="7" t="s">
        <v>72</v>
      </c>
      <c r="C50" s="20" t="s">
        <v>73</v>
      </c>
      <c r="D50" s="20"/>
      <c r="E50" s="20"/>
      <c r="F50" s="10" t="s">
        <v>5</v>
      </c>
      <c r="G50" s="11">
        <v>4</v>
      </c>
      <c r="H50" s="12"/>
      <c r="I50" s="14"/>
      <c r="J50" s="13">
        <f>IF(AND(G50= "",H50= ""), 0, ROUND(ROUND(I50, 2) * ROUND(IF(H50="",G50,H50),  0), 2))</f>
        <v>0</v>
      </c>
      <c r="M50" s="9">
        <v>0.2</v>
      </c>
    </row>
    <row r="51" spans="1:13" ht="15" hidden="1" customHeight="1" thickTop="1" x14ac:dyDescent="0.2">
      <c r="A51" s="1" t="s">
        <v>40</v>
      </c>
    </row>
    <row r="52" spans="1:13" ht="12" thickTop="1" x14ac:dyDescent="0.2">
      <c r="A52" s="1" t="s">
        <v>41</v>
      </c>
      <c r="B52" s="15"/>
      <c r="C52" s="25" t="s">
        <v>63</v>
      </c>
      <c r="D52" s="25"/>
      <c r="E52" s="25"/>
      <c r="F52" s="25"/>
      <c r="G52" s="25"/>
      <c r="H52" s="25"/>
      <c r="I52" s="25"/>
      <c r="J52" s="15"/>
    </row>
    <row r="53" spans="1:13" ht="22.5" customHeight="1" thickBot="1" x14ac:dyDescent="0.25">
      <c r="A53" s="1" t="s">
        <v>43</v>
      </c>
      <c r="B53" s="8"/>
      <c r="C53" s="26" t="s">
        <v>71</v>
      </c>
      <c r="D53" s="26"/>
      <c r="E53" s="26"/>
      <c r="F53" s="26"/>
      <c r="G53" s="26"/>
      <c r="H53" s="26"/>
      <c r="I53" s="26"/>
      <c r="J53" s="8"/>
    </row>
    <row r="54" spans="1:13" ht="15" hidden="1" customHeight="1" x14ac:dyDescent="0.2">
      <c r="A54" s="1" t="s">
        <v>45</v>
      </c>
    </row>
    <row r="55" spans="1:13" ht="12.75" thickTop="1" thickBot="1" x14ac:dyDescent="0.25">
      <c r="A55" s="1">
        <v>9</v>
      </c>
      <c r="B55" s="7" t="s">
        <v>74</v>
      </c>
      <c r="C55" s="20" t="s">
        <v>75</v>
      </c>
      <c r="D55" s="20"/>
      <c r="E55" s="20"/>
      <c r="F55" s="10" t="s">
        <v>4</v>
      </c>
      <c r="G55" s="16">
        <v>306</v>
      </c>
      <c r="H55" s="12"/>
      <c r="I55" s="14"/>
      <c r="J55" s="13">
        <f>IF(AND(G55= "",H55= ""), 0, ROUND(ROUND(I55, 2) * ROUND(IF(H55="",G55,H55),  2), 2))</f>
        <v>0</v>
      </c>
      <c r="M55" s="9">
        <v>0.2</v>
      </c>
    </row>
    <row r="56" spans="1:13" ht="15" hidden="1" customHeight="1" thickTop="1" x14ac:dyDescent="0.2">
      <c r="A56" s="1" t="s">
        <v>40</v>
      </c>
    </row>
    <row r="57" spans="1:13" ht="12" thickTop="1" x14ac:dyDescent="0.2">
      <c r="A57" s="1" t="s">
        <v>41</v>
      </c>
      <c r="B57" s="15"/>
      <c r="C57" s="25" t="s">
        <v>63</v>
      </c>
      <c r="D57" s="25"/>
      <c r="E57" s="25"/>
      <c r="F57" s="25"/>
      <c r="G57" s="25"/>
      <c r="H57" s="25"/>
      <c r="I57" s="25"/>
      <c r="J57" s="15"/>
    </row>
    <row r="58" spans="1:13" ht="22.5" customHeight="1" x14ac:dyDescent="0.2">
      <c r="A58" s="1" t="s">
        <v>43</v>
      </c>
      <c r="B58" s="8"/>
      <c r="C58" s="26" t="s">
        <v>76</v>
      </c>
      <c r="D58" s="26"/>
      <c r="E58" s="26"/>
      <c r="F58" s="26"/>
      <c r="G58" s="26"/>
      <c r="H58" s="26"/>
      <c r="I58" s="26"/>
      <c r="J58" s="8"/>
    </row>
    <row r="59" spans="1:13" ht="15" hidden="1" customHeight="1" x14ac:dyDescent="0.2">
      <c r="A59" s="1" t="s">
        <v>45</v>
      </c>
    </row>
    <row r="60" spans="1:13" ht="15" hidden="1" customHeight="1" x14ac:dyDescent="0.2">
      <c r="A60" s="1" t="s">
        <v>49</v>
      </c>
    </row>
    <row r="61" spans="1:13" ht="15" hidden="1" customHeight="1" x14ac:dyDescent="0.2">
      <c r="A61" s="1" t="s">
        <v>32</v>
      </c>
    </row>
    <row r="62" spans="1:13" ht="31.5" customHeight="1" thickBot="1" x14ac:dyDescent="0.25">
      <c r="C62" s="32" t="s">
        <v>77</v>
      </c>
      <c r="D62" s="32"/>
      <c r="E62" s="32"/>
      <c r="F62" s="32"/>
      <c r="G62" s="32"/>
      <c r="H62" s="32"/>
      <c r="I62" s="32"/>
      <c r="J62" s="32"/>
    </row>
    <row r="63" spans="1:13" ht="12" x14ac:dyDescent="0.2">
      <c r="C63" s="33" t="s">
        <v>78</v>
      </c>
      <c r="D63" s="34"/>
      <c r="E63" s="34"/>
      <c r="F63" s="17"/>
      <c r="G63" s="17"/>
      <c r="H63" s="17"/>
      <c r="I63" s="17"/>
      <c r="J63" s="18"/>
    </row>
    <row r="64" spans="1:13" ht="15" customHeight="1" x14ac:dyDescent="0.2">
      <c r="C64" s="35"/>
      <c r="D64" s="36"/>
      <c r="E64" s="36"/>
      <c r="F64" s="36"/>
      <c r="G64" s="36"/>
      <c r="H64" s="36"/>
      <c r="I64" s="36"/>
      <c r="J64" s="37"/>
    </row>
    <row r="65" spans="1:10" ht="15" customHeight="1" x14ac:dyDescent="0.2">
      <c r="A65" s="1" t="s">
        <v>79</v>
      </c>
      <c r="C65" s="27" t="s">
        <v>80</v>
      </c>
      <c r="D65" s="28"/>
      <c r="E65" s="28"/>
      <c r="F65" s="29">
        <f>SUMIF(K5:K62, IF(K4="","",K4), J5:J62)</f>
        <v>0</v>
      </c>
      <c r="G65" s="30"/>
      <c r="H65" s="30"/>
      <c r="I65" s="30"/>
      <c r="J65" s="31"/>
    </row>
    <row r="66" spans="1:10" ht="15" customHeight="1" x14ac:dyDescent="0.2">
      <c r="A66" s="1" t="s">
        <v>81</v>
      </c>
      <c r="C66" s="27" t="s">
        <v>82</v>
      </c>
      <c r="D66" s="28"/>
      <c r="E66" s="28"/>
      <c r="F66" s="29">
        <f>ROUND(SUMIF(K5:K62, IF(K4="","",K4), J5:J62) * 0.2, 2)</f>
        <v>0</v>
      </c>
      <c r="G66" s="30"/>
      <c r="H66" s="30"/>
      <c r="I66" s="30"/>
      <c r="J66" s="31"/>
    </row>
    <row r="67" spans="1:10" ht="15" customHeight="1" thickBot="1" x14ac:dyDescent="0.25">
      <c r="C67" s="40" t="s">
        <v>83</v>
      </c>
      <c r="D67" s="41"/>
      <c r="E67" s="41"/>
      <c r="F67" s="42">
        <f>SUM(F65:F66)</f>
        <v>0</v>
      </c>
      <c r="G67" s="43"/>
      <c r="H67" s="43"/>
      <c r="I67" s="43"/>
      <c r="J67" s="44"/>
    </row>
    <row r="68" spans="1:10" ht="12" x14ac:dyDescent="0.2">
      <c r="C68" s="45"/>
      <c r="D68" s="45"/>
      <c r="E68" s="45"/>
      <c r="F68" s="45"/>
      <c r="G68" s="45"/>
      <c r="H68" s="45"/>
      <c r="I68" s="45"/>
      <c r="J68" s="45"/>
    </row>
    <row r="69" spans="1:10" ht="15" customHeight="1" x14ac:dyDescent="0.2">
      <c r="C69" s="46"/>
      <c r="D69" s="46"/>
      <c r="E69" s="46"/>
      <c r="F69" s="46"/>
      <c r="G69" s="46"/>
      <c r="H69" s="46"/>
      <c r="I69" s="46"/>
      <c r="J69" s="46"/>
    </row>
    <row r="70" spans="1:10" ht="56.65" customHeight="1" x14ac:dyDescent="0.2">
      <c r="E70" s="38" t="s">
        <v>84</v>
      </c>
      <c r="F70" s="38"/>
      <c r="G70" s="38"/>
      <c r="H70" s="38"/>
      <c r="I70" s="38"/>
      <c r="J70" s="38"/>
    </row>
    <row r="71" spans="1:10" ht="15" customHeight="1" thickBot="1" x14ac:dyDescent="0.25"/>
    <row r="72" spans="1:10" ht="85.15" customHeight="1" thickBot="1" x14ac:dyDescent="0.25">
      <c r="C72" s="19" t="s">
        <v>85</v>
      </c>
      <c r="E72" s="39" t="s">
        <v>86</v>
      </c>
      <c r="F72" s="39"/>
      <c r="G72" s="39"/>
      <c r="H72" s="39"/>
      <c r="I72" s="39"/>
      <c r="J72" s="39"/>
    </row>
  </sheetData>
  <sheetProtection password="8BA0" sheet="1" objects="1" scenarios="1" selectLockedCells="1"/>
  <mergeCells count="45">
    <mergeCell ref="E70:J70"/>
    <mergeCell ref="E72:J72"/>
    <mergeCell ref="C66:E66"/>
    <mergeCell ref="F66:J66"/>
    <mergeCell ref="C67:E67"/>
    <mergeCell ref="F67:J67"/>
    <mergeCell ref="C68:J68"/>
    <mergeCell ref="C69:J69"/>
    <mergeCell ref="C65:E65"/>
    <mergeCell ref="F65:J65"/>
    <mergeCell ref="C47:I47"/>
    <mergeCell ref="C48:I48"/>
    <mergeCell ref="C50:E50"/>
    <mergeCell ref="C52:I52"/>
    <mergeCell ref="C53:I53"/>
    <mergeCell ref="C55:E55"/>
    <mergeCell ref="C57:I57"/>
    <mergeCell ref="C58:I58"/>
    <mergeCell ref="C62:J62"/>
    <mergeCell ref="C63:E63"/>
    <mergeCell ref="C64:J64"/>
    <mergeCell ref="C45:E45"/>
    <mergeCell ref="C27:I27"/>
    <mergeCell ref="C28:I28"/>
    <mergeCell ref="C30:E30"/>
    <mergeCell ref="C32:I32"/>
    <mergeCell ref="C33:I33"/>
    <mergeCell ref="C35:E35"/>
    <mergeCell ref="C37:I37"/>
    <mergeCell ref="C38:I38"/>
    <mergeCell ref="C40:E40"/>
    <mergeCell ref="C42:I42"/>
    <mergeCell ref="C43:I43"/>
    <mergeCell ref="C25:E25"/>
    <mergeCell ref="C3:E3"/>
    <mergeCell ref="C4:E4"/>
    <mergeCell ref="C9:E9"/>
    <mergeCell ref="C11:E11"/>
    <mergeCell ref="C12:E12"/>
    <mergeCell ref="C14:I14"/>
    <mergeCell ref="C15:I15"/>
    <mergeCell ref="C17:E17"/>
    <mergeCell ref="C19:I19"/>
    <mergeCell ref="C20:I20"/>
    <mergeCell ref="C23:E23"/>
  </mergeCells>
  <phoneticPr fontId="0" type="noConversion"/>
  <conditionalFormatting sqref="I1:I13 I16:I18 I21:I26 I29:I31 I34:I36 I39:I41 I44:I46 I49:I51 I54:I56 I59:I61 I63 I71 I73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13 H16:H18 H21:H26 H29:H31 H34:H36 H39:H41 H44:H46 H49:H51 H54:H56 H59:H61 H63 H71 H73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2" fitToHeight="32767" orientation="portrait" r:id="rId1"/>
  <headerFooter alignWithMargins="0">
    <oddHeader>&amp;L5607 - RESTRUCTURATION ET EXTENSION DU COSEC DE WINTZENHEIM
&amp;RDPGF - Lot n°3 CHARPENTE BOIS 
PRO - Edition du 19/04/2018</oddHeader>
    <oddFooter>&amp;CEdition du 19/04/2018&amp;RPage &amp;[Page]/&amp;[Pages]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Maryline CHABOD</dc:creator>
  <cp:lastModifiedBy>Julien</cp:lastModifiedBy>
  <cp:lastPrinted>2011-03-29T06:52:24Z</cp:lastPrinted>
  <dcterms:created xsi:type="dcterms:W3CDTF">2005-02-10T10:20:05Z</dcterms:created>
  <dcterms:modified xsi:type="dcterms:W3CDTF">2018-04-19T15:45:58Z</dcterms:modified>
</cp:coreProperties>
</file>