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1_PIECES DEFINITIVES\LOT 05_ELECTRICITE\PIECES ECRITES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F693" i="1" l="1"/>
  <c r="F685" i="1"/>
  <c r="F676" i="1"/>
  <c r="F673" i="1"/>
  <c r="F669" i="1"/>
  <c r="F666" i="1"/>
  <c r="F661" i="1"/>
  <c r="F658" i="1"/>
  <c r="F653" i="1"/>
  <c r="F648" i="1"/>
  <c r="F645" i="1"/>
  <c r="F642" i="1"/>
  <c r="F634" i="1"/>
  <c r="F629" i="1"/>
  <c r="F622" i="1"/>
  <c r="F617" i="1"/>
  <c r="J602" i="1"/>
  <c r="F696" i="1" s="1"/>
  <c r="J596" i="1"/>
  <c r="J594" i="1"/>
  <c r="J592" i="1"/>
  <c r="J590" i="1"/>
  <c r="F695" i="1" s="1"/>
  <c r="J584" i="1"/>
  <c r="F694" i="1" s="1"/>
  <c r="J573" i="1"/>
  <c r="J571" i="1"/>
  <c r="F691" i="1" s="1"/>
  <c r="J566" i="1"/>
  <c r="J563" i="1"/>
  <c r="J560" i="1"/>
  <c r="F690" i="1" s="1"/>
  <c r="J558" i="1"/>
  <c r="J555" i="1"/>
  <c r="F689" i="1" s="1"/>
  <c r="J544" i="1"/>
  <c r="F688" i="1" s="1"/>
  <c r="J539" i="1"/>
  <c r="F687" i="1" s="1"/>
  <c r="J531" i="1"/>
  <c r="F686" i="1" s="1"/>
  <c r="J526" i="1"/>
  <c r="J518" i="1"/>
  <c r="F683" i="1" s="1"/>
  <c r="J506" i="1"/>
  <c r="F682" i="1" s="1"/>
  <c r="J504" i="1"/>
  <c r="J497" i="1"/>
  <c r="J494" i="1"/>
  <c r="J490" i="1"/>
  <c r="J487" i="1"/>
  <c r="J484" i="1"/>
  <c r="J482" i="1"/>
  <c r="F681" i="1" s="1"/>
  <c r="J475" i="1"/>
  <c r="J473" i="1"/>
  <c r="F680" i="1" s="1"/>
  <c r="J468" i="1"/>
  <c r="J466" i="1"/>
  <c r="J464" i="1"/>
  <c r="J462" i="1"/>
  <c r="F674" i="1" s="1"/>
  <c r="J457" i="1"/>
  <c r="F675" i="1" s="1"/>
  <c r="J439" i="1"/>
  <c r="J432" i="1"/>
  <c r="J430" i="1"/>
  <c r="F672" i="1" s="1"/>
  <c r="J424" i="1"/>
  <c r="F671" i="1" s="1"/>
  <c r="J418" i="1"/>
  <c r="F670" i="1" s="1"/>
  <c r="J412" i="1"/>
  <c r="J406" i="1"/>
  <c r="F668" i="1" s="1"/>
  <c r="J399" i="1"/>
  <c r="F667" i="1" s="1"/>
  <c r="J392" i="1"/>
  <c r="J390" i="1"/>
  <c r="J384" i="1"/>
  <c r="J382" i="1"/>
  <c r="F665" i="1" s="1"/>
  <c r="J367" i="1"/>
  <c r="J365" i="1"/>
  <c r="J363" i="1"/>
  <c r="F663" i="1" s="1"/>
  <c r="J355" i="1"/>
  <c r="J353" i="1"/>
  <c r="J351" i="1"/>
  <c r="F662" i="1" s="1"/>
  <c r="J344" i="1"/>
  <c r="F660" i="1" s="1"/>
  <c r="J333" i="1"/>
  <c r="F659" i="1" s="1"/>
  <c r="J327" i="1"/>
  <c r="F657" i="1" s="1"/>
  <c r="J314" i="1"/>
  <c r="F655" i="1" s="1"/>
  <c r="J307" i="1"/>
  <c r="F650" i="1" s="1"/>
  <c r="J300" i="1"/>
  <c r="J293" i="1"/>
  <c r="F652" i="1" s="1"/>
  <c r="J286" i="1"/>
  <c r="F651" i="1" s="1"/>
  <c r="J264" i="1"/>
  <c r="F647" i="1" s="1"/>
  <c r="J259" i="1"/>
  <c r="F646" i="1" s="1"/>
  <c r="J250" i="1"/>
  <c r="J242" i="1"/>
  <c r="F644" i="1" s="1"/>
  <c r="J233" i="1"/>
  <c r="J228" i="1"/>
  <c r="F643" i="1" s="1"/>
  <c r="J216" i="1"/>
  <c r="F641" i="1" s="1"/>
  <c r="J205" i="1"/>
  <c r="J203" i="1"/>
  <c r="J201" i="1"/>
  <c r="J198" i="1"/>
  <c r="J196" i="1"/>
  <c r="J194" i="1"/>
  <c r="J192" i="1"/>
  <c r="J190" i="1"/>
  <c r="J188" i="1"/>
  <c r="F639" i="1" s="1"/>
  <c r="J183" i="1"/>
  <c r="J181" i="1"/>
  <c r="F637" i="1" s="1"/>
  <c r="J164" i="1"/>
  <c r="J158" i="1"/>
  <c r="F635" i="1" s="1"/>
  <c r="J146" i="1"/>
  <c r="F633" i="1" s="1"/>
  <c r="J130" i="1"/>
  <c r="F631" i="1" s="1"/>
  <c r="J115" i="1"/>
  <c r="J113" i="1"/>
  <c r="F628" i="1" s="1"/>
  <c r="J94" i="1"/>
  <c r="F627" i="1" s="1"/>
  <c r="J87" i="1"/>
  <c r="F626" i="1" s="1"/>
  <c r="J85" i="1"/>
  <c r="J80" i="1"/>
  <c r="F625" i="1" s="1"/>
  <c r="J75" i="1"/>
  <c r="J73" i="1"/>
  <c r="J71" i="1"/>
  <c r="J69" i="1"/>
  <c r="F624" i="1" s="1"/>
  <c r="J56" i="1"/>
  <c r="J53" i="1"/>
  <c r="J50" i="1"/>
  <c r="J47" i="1"/>
  <c r="J44" i="1"/>
  <c r="F618" i="1" s="1"/>
  <c r="J38" i="1"/>
  <c r="F620" i="1" s="1"/>
  <c r="J26" i="1"/>
  <c r="J24" i="1"/>
  <c r="F619" i="1" s="1"/>
  <c r="F636" i="1" l="1"/>
  <c r="F684" i="1"/>
  <c r="F692" i="1"/>
  <c r="F447" i="1"/>
  <c r="F611" i="1"/>
  <c r="F630" i="1"/>
  <c r="F638" i="1"/>
  <c r="F654" i="1"/>
  <c r="F678" i="1"/>
  <c r="F623" i="1"/>
  <c r="F679" i="1"/>
  <c r="F610" i="1"/>
  <c r="F677" i="1"/>
  <c r="F616" i="1"/>
  <c r="F632" i="1"/>
  <c r="F640" i="1"/>
  <c r="F656" i="1"/>
  <c r="F664" i="1"/>
  <c r="F621" i="1"/>
  <c r="F446" i="1"/>
  <c r="F649" i="1"/>
  <c r="F699" i="1"/>
  <c r="F700" i="1"/>
  <c r="F612" i="1" l="1"/>
  <c r="F448" i="1"/>
  <c r="F701" i="1"/>
</calcChain>
</file>

<file path=xl/sharedStrings.xml><?xml version="1.0" encoding="utf-8"?>
<sst xmlns="http://schemas.openxmlformats.org/spreadsheetml/2006/main" count="992" uniqueCount="509">
  <si>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</si>
  <si>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</si>
  <si>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</si>
  <si>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</si>
  <si>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</si>
  <si>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</si>
  <si>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</si>
  <si>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</si>
  <si>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</si>
  <si>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</si>
  <si>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</si>
  <si>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</si>
  <si>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</si>
  <si>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</si>
  <si>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</si>
  <si>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</si>
  <si>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</si>
  <si>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</si>
  <si>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</si>
  <si>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</si>
  <si>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</si>
  <si>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</si>
  <si>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</si>
  <si>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</si>
  <si>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</si>
  <si>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</si>
  <si>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</si>
  <si>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</si>
  <si>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Lot n°05</t>
  </si>
  <si>
    <t>ELECTRICITE</t>
  </si>
  <si>
    <t>3.&amp;</t>
  </si>
  <si>
    <t>DESCRIPTIF DETAILLE COURANTS FORTS</t>
  </si>
  <si>
    <t>4.1</t>
  </si>
  <si>
    <t>ETUDES PREPARATOIRES ET DOE</t>
  </si>
  <si>
    <t>4.T</t>
  </si>
  <si>
    <t>4.&amp;</t>
  </si>
  <si>
    <t>4.2</t>
  </si>
  <si>
    <t>TRAVAUX PREPARATOIRES</t>
  </si>
  <si>
    <t>4.2.1</t>
  </si>
  <si>
    <t>INSTALLATION DE CHANTIER</t>
  </si>
  <si>
    <t>5.T</t>
  </si>
  <si>
    <t>4.2.1.1</t>
  </si>
  <si>
    <t>Coffret de chantier suivant descriptif</t>
  </si>
  <si>
    <t>9.&amp;</t>
  </si>
  <si>
    <t>4.2.1.2</t>
  </si>
  <si>
    <t>Installation de l'éclairage de chantier provisoire</t>
  </si>
  <si>
    <t>FT</t>
  </si>
  <si>
    <t>5.&amp;</t>
  </si>
  <si>
    <t>4.2.2</t>
  </si>
  <si>
    <t>DEPOSE ET EVACUATION DES INSTALLATIONS ELECTRIQUES</t>
  </si>
  <si>
    <t>4.2.2.1</t>
  </si>
  <si>
    <t>Dépose et neutralisation des installations électriques</t>
  </si>
  <si>
    <t>ENS</t>
  </si>
  <si>
    <t>5.L</t>
  </si>
  <si>
    <t>Localisation : Sanitaires "tribunes"</t>
  </si>
  <si>
    <t>4.2.3</t>
  </si>
  <si>
    <t>MODIFICATIONS DES INSTALLATIONS EXISTANTES</t>
  </si>
  <si>
    <t>4.2.3.1</t>
  </si>
  <si>
    <t>Modifications des circuits éclairage existants pour création du nouveau local CTA "Bâtiment existant"</t>
  </si>
  <si>
    <t>Localisation : nouveau local CTA "Bâtiment existant"</t>
  </si>
  <si>
    <t>4.2.3.2</t>
  </si>
  <si>
    <t>Modifications des circuits éclairage existants pour modification des sanitaires de la salle polyvalente</t>
  </si>
  <si>
    <t>Localisation : Sanitaires salle polyvalente</t>
  </si>
  <si>
    <t>4.2.3.3</t>
  </si>
  <si>
    <t>Modifications des circuits éclairage existants pour modification de la salle des profs (arbitres)</t>
  </si>
  <si>
    <t>Localisation : Salle des profs (Arbitres)</t>
  </si>
  <si>
    <t>4.2.3.4</t>
  </si>
  <si>
    <t>Dépose et remplacement des luminaires en façade</t>
  </si>
  <si>
    <t>Localisation : Façade côté collège</t>
  </si>
  <si>
    <t>4.2.3.5</t>
  </si>
  <si>
    <t>Déplacement de la sonnette extérieure vers la façade côté terrain de basket</t>
  </si>
  <si>
    <t>Localisation : Façade côté terrain de basket</t>
  </si>
  <si>
    <t>4.3</t>
  </si>
  <si>
    <t>ORIGINE DES INSTALLATIONS</t>
  </si>
  <si>
    <t>4.4</t>
  </si>
  <si>
    <t xml:space="preserve">RESEAU DE TERRE </t>
  </si>
  <si>
    <t>4.4.2</t>
  </si>
  <si>
    <t>PRISE DE TERRE</t>
  </si>
  <si>
    <t>4.4.2.1</t>
  </si>
  <si>
    <t>Fourniture et pose d'une barrette de coupure à côté du TD Extension</t>
  </si>
  <si>
    <t>4.4.2.2</t>
  </si>
  <si>
    <t xml:space="preserve">Fond de fouille en cuivre nu 25mm² </t>
  </si>
  <si>
    <t>ML</t>
  </si>
  <si>
    <t>4.4.2.3</t>
  </si>
  <si>
    <t>Liaison en cuivre nu 25mm² entre terre et barrette de coupure du TD Extension</t>
  </si>
  <si>
    <t>4.4.2.4</t>
  </si>
  <si>
    <t xml:space="preserve">Interconnexion avec la prise de terre principale du bâtiment existant en câble 1x25mm² U-1000R2V </t>
  </si>
  <si>
    <t>4.4.3</t>
  </si>
  <si>
    <t>MISE A LA TERRE</t>
  </si>
  <si>
    <t>4.4.3.1</t>
  </si>
  <si>
    <t>Câble cuivre nu 25mm² posé sur chemin de câble</t>
  </si>
  <si>
    <t>4.4.4</t>
  </si>
  <si>
    <t>LIAISONS EQUIPOTENTIELLES</t>
  </si>
  <si>
    <t>4.4.4.1</t>
  </si>
  <si>
    <t>Liaisons équipotentielle principale</t>
  </si>
  <si>
    <t>4.4.4.2</t>
  </si>
  <si>
    <t>Liaisons équipotentielles supplémentaires locaux douches existants</t>
  </si>
  <si>
    <t>4.5</t>
  </si>
  <si>
    <t>CHEMINS DE CABLES</t>
  </si>
  <si>
    <t>4.5.1</t>
  </si>
  <si>
    <t>Chemin de câble largeur 100x50 mm suivant descriptif (Courants forts)</t>
  </si>
  <si>
    <t>4.6</t>
  </si>
  <si>
    <t>TABLEAU GENERAL BASSE TENSION (TGBT)</t>
  </si>
  <si>
    <t>4.6.5</t>
  </si>
  <si>
    <t>EXTENSION DU TABLEAU GENERAL BASSE TENSION</t>
  </si>
  <si>
    <t>4.6.5.1</t>
  </si>
  <si>
    <t>Fourniture et pose du coffret d'extension du TGBT selon descriptif</t>
  </si>
  <si>
    <t>4.6.5.2</t>
  </si>
  <si>
    <t>Mise à jour de l'ensemble du schéma électrique du TGBT</t>
  </si>
  <si>
    <t xml:space="preserve">Localisation : Placard technique de la Salle des Profs (Arbitres) </t>
  </si>
  <si>
    <t>4.7</t>
  </si>
  <si>
    <t>DISTRIBUTION PRINCIPALE</t>
  </si>
  <si>
    <t>4.7.5</t>
  </si>
  <si>
    <t>DISTRIBUTION</t>
  </si>
  <si>
    <t>4.7.5.1</t>
  </si>
  <si>
    <t>Alimentation du TD EXTENSION en câble U1000R2V 5G25mm² depuis le TGBT</t>
  </si>
  <si>
    <t>4.8</t>
  </si>
  <si>
    <t>TABLEAUX DIVISIONNAIRES</t>
  </si>
  <si>
    <t>4.8.3</t>
  </si>
  <si>
    <t>TD EXTENSION</t>
  </si>
  <si>
    <t>4.8.3.1</t>
  </si>
  <si>
    <t>Tableau de distribution TD EXTENSION selon descriptif</t>
  </si>
  <si>
    <t>Localisation : Bureau / atelier gardien</t>
  </si>
  <si>
    <t>4.9</t>
  </si>
  <si>
    <t>DISTRIBUTION SECONDAIRE</t>
  </si>
  <si>
    <t>4.9.3</t>
  </si>
  <si>
    <t>MISE EN OEUVRE DES CABLES</t>
  </si>
  <si>
    <t>4.9.3.1</t>
  </si>
  <si>
    <t>Fourniture et pose des câbles U1000 R2V 3G1.5mm² - distribution éclairages</t>
  </si>
  <si>
    <t>9.M.Z</t>
  </si>
  <si>
    <t>4.9.3.2</t>
  </si>
  <si>
    <t>Fourniture et pose des câbles U1000 R2V 3G2.5mm² - distribution prises</t>
  </si>
  <si>
    <t>4.10</t>
  </si>
  <si>
    <t>ALIMENTATIONS DIVERSES</t>
  </si>
  <si>
    <t>4.10.2</t>
  </si>
  <si>
    <t>ALIMENTATIONS A REALISER</t>
  </si>
  <si>
    <t>4.10.2.1</t>
  </si>
  <si>
    <t>Depuis TGBT</t>
  </si>
  <si>
    <t>6.T</t>
  </si>
  <si>
    <t>4.10.2.1.1</t>
  </si>
  <si>
    <t>Alimentation CTA BAT Existant en câble 5G2.5mm² de type U1000R2V</t>
  </si>
  <si>
    <t>4.10.2.1.2</t>
  </si>
  <si>
    <t>Alimentation centrale vidéo-surveillance en câble 3G2.5mm² de type U1000R2V</t>
  </si>
  <si>
    <t>6.&amp;</t>
  </si>
  <si>
    <t>4.10.2.2</t>
  </si>
  <si>
    <t>Depuis TD EXTENSION</t>
  </si>
  <si>
    <t>4.10.2.2.1</t>
  </si>
  <si>
    <t>Alimentation CTA Extension en câble 5G2.5mm² de type U1000R2V</t>
  </si>
  <si>
    <t>4.10.2.2.2</t>
  </si>
  <si>
    <t xml:space="preserve">Liaison commande arrêt d'urgence ventilation en câble 5G1.5mm² de type CR1 </t>
  </si>
  <si>
    <t>4.10.2.2.3</t>
  </si>
  <si>
    <t xml:space="preserve">Alimentation chaufferie en câble 3G2.5mm² de type U1000R2V </t>
  </si>
  <si>
    <t>4.10.2.2.4</t>
  </si>
  <si>
    <t xml:space="preserve">Alimentation ballon ECS en câble 3G2.5mm² de type U1000R2V </t>
  </si>
  <si>
    <t>4.10.2.2.5</t>
  </si>
  <si>
    <t>Alimentation convecteur local rangement en câble 3G2.5mm² de type U1000R2V</t>
  </si>
  <si>
    <t>4.10.2.2.6</t>
  </si>
  <si>
    <t>Alimentations sèche-main en câble 3G2.5mm² de type U1000R2V</t>
  </si>
  <si>
    <t>4.10.2.2.7</t>
  </si>
  <si>
    <t>Alimentation bras d'aspiration en câble 3G2.5mm² de type U1000R2V</t>
  </si>
  <si>
    <t>4.10.2.2.8</t>
  </si>
  <si>
    <t>Alimentation volets-roulants en câble 3G1.5mm² de type U1000R2V</t>
  </si>
  <si>
    <t>4.10.2.2.9</t>
  </si>
  <si>
    <t>Alimentation grilles métalliques en câble 3G2.5mm² de type U1000R2V</t>
  </si>
  <si>
    <t>4.11</t>
  </si>
  <si>
    <t>CONDUITS ET MODES DE POSE</t>
  </si>
  <si>
    <t>4.11.2</t>
  </si>
  <si>
    <t>MODE DE POSE</t>
  </si>
  <si>
    <t>4.11.2.1</t>
  </si>
  <si>
    <t>Pose en encastré avant construction</t>
  </si>
  <si>
    <t>8.T</t>
  </si>
  <si>
    <t>4.11.2.1.1</t>
  </si>
  <si>
    <t>Fourniture et pose de conduit ICTA 25</t>
  </si>
  <si>
    <t>8.&amp;</t>
  </si>
  <si>
    <t>4.11.2.2</t>
  </si>
  <si>
    <t xml:space="preserve"> Pose en apparent</t>
  </si>
  <si>
    <t>4.11.2.2.1</t>
  </si>
  <si>
    <t>Fourniture et pose de conduit IRL 20</t>
  </si>
  <si>
    <t>4.11.2.2.2</t>
  </si>
  <si>
    <t>Fourniture et pose de conduit MRL 20 noir</t>
  </si>
  <si>
    <t>4.11.2.3</t>
  </si>
  <si>
    <t xml:space="preserve"> Pose sur colliers</t>
  </si>
  <si>
    <t>4.11.2.3.1</t>
  </si>
  <si>
    <t>Fourniture et pose de colliers</t>
  </si>
  <si>
    <t>4.11.2.5</t>
  </si>
  <si>
    <t xml:space="preserve"> Pose dans les cloisons préfabriquées et faux-plafond non démontable</t>
  </si>
  <si>
    <t>4.11.2.5.1</t>
  </si>
  <si>
    <t>4.11.4</t>
  </si>
  <si>
    <t>PERCEMENTS</t>
  </si>
  <si>
    <t>4.11.4.1</t>
  </si>
  <si>
    <t>Ensemble des percements nécessaires au passage dans le bâtiment</t>
  </si>
  <si>
    <t>4.11.5</t>
  </si>
  <si>
    <t>CONNEXIONS</t>
  </si>
  <si>
    <t>4.11.5.1</t>
  </si>
  <si>
    <t>Boite de dérivation y compris repérage</t>
  </si>
  <si>
    <t>4.11.6</t>
  </si>
  <si>
    <t>CONDUITS</t>
  </si>
  <si>
    <t>4.12</t>
  </si>
  <si>
    <t>ECLAIRAGE INTERIEUR</t>
  </si>
  <si>
    <t>4.12.5</t>
  </si>
  <si>
    <t>DESCRIPTIF DES LUMINAIRES</t>
  </si>
  <si>
    <t>4.12.5.1</t>
  </si>
  <si>
    <t>Luminaire Type A</t>
  </si>
  <si>
    <t>4.12.5.1.1</t>
  </si>
  <si>
    <t xml:space="preserve">Fourniture et pose du luminaire type A suivant descriptif </t>
  </si>
  <si>
    <t>6.L</t>
  </si>
  <si>
    <t>4.12.5.2</t>
  </si>
  <si>
    <t>Luminaire Type B</t>
  </si>
  <si>
    <t>4.12.5.2.1</t>
  </si>
  <si>
    <t xml:space="preserve">Fourniture et pose du luminaire type B suivant descriptif </t>
  </si>
  <si>
    <t>Localisation : Dégagement</t>
  </si>
  <si>
    <t>4.12.5.3</t>
  </si>
  <si>
    <t>Luminaire Type C</t>
  </si>
  <si>
    <t>4.12.5.3.1</t>
  </si>
  <si>
    <t xml:space="preserve">Fourniture et pose du luminaire type C suivant descriptif </t>
  </si>
  <si>
    <t>Localisation : Dégagement; Vestiaires; Sanitaires</t>
  </si>
  <si>
    <t>4.12.5.4</t>
  </si>
  <si>
    <t>Luminaire Type D</t>
  </si>
  <si>
    <t>4.12.5.4.1</t>
  </si>
  <si>
    <t xml:space="preserve">Fourniture et pose du luminaire type D suivant descriptif </t>
  </si>
  <si>
    <t xml:space="preserve">Localisation : Locaux techniques et Rangements </t>
  </si>
  <si>
    <t>4.12.5.5</t>
  </si>
  <si>
    <t>Luminaire Type E</t>
  </si>
  <si>
    <t>4.12.5.5.1</t>
  </si>
  <si>
    <t xml:space="preserve">Fourniture et pose du luminaire type E suivant descriptif </t>
  </si>
  <si>
    <t>Localisation : Salle multi-sports</t>
  </si>
  <si>
    <t>4.13</t>
  </si>
  <si>
    <t>ECLAIRAGE EXTERIEUR</t>
  </si>
  <si>
    <t>4.13.2</t>
  </si>
  <si>
    <t>4.13.2.1</t>
  </si>
  <si>
    <t>Luminaire Type Z</t>
  </si>
  <si>
    <t>4.13.2.1.1</t>
  </si>
  <si>
    <t xml:space="preserve">Fourniture et pose du luminaire type Z suivant descriptif </t>
  </si>
  <si>
    <t>Localisation : Façades</t>
  </si>
  <si>
    <t>4.13.2.2</t>
  </si>
  <si>
    <t>Candélabres extérieurs</t>
  </si>
  <si>
    <t>4.13.2.2.1</t>
  </si>
  <si>
    <t>Descente de deux projecteurs le long de candélabre y compris adaptation des supports</t>
  </si>
  <si>
    <t>Localisation : Candélabres côté rue (x2)</t>
  </si>
  <si>
    <t>4.14</t>
  </si>
  <si>
    <t xml:space="preserve">ECLAIRAGE DE SECURITE </t>
  </si>
  <si>
    <t>4.14.2</t>
  </si>
  <si>
    <t xml:space="preserve">SOURCE </t>
  </si>
  <si>
    <t>4.14.2.1</t>
  </si>
  <si>
    <t>Liaison depuis le bloc télécommande du TGBT vers le TD Extension en câble 2x1.5mm² de type U1000R2V</t>
  </si>
  <si>
    <t>4.14.3</t>
  </si>
  <si>
    <t xml:space="preserve">ECLAIRAGE D'EVACUATION </t>
  </si>
  <si>
    <t>4.14.3.1</t>
  </si>
  <si>
    <t xml:space="preserve">Bloc autonome de sécurité BAES à leds suivant descriptif, 45 lumens y compris lampes, étiquette, fixation </t>
  </si>
  <si>
    <t>4.14.3.2</t>
  </si>
  <si>
    <t xml:space="preserve">Grille de protection pour bloc autonome de sécurité </t>
  </si>
  <si>
    <t>4.14.3.3</t>
  </si>
  <si>
    <t>Câble 5G1.5mm² de type U1000R2V</t>
  </si>
  <si>
    <t>4.14.4</t>
  </si>
  <si>
    <t>ECLAIRAGE D'AMBIANCE</t>
  </si>
  <si>
    <t>4.14.4.1</t>
  </si>
  <si>
    <t xml:space="preserve">Bloc autonome de sécurité BAES à leds suivant descriptif, 400 lumens y compris lampes, fixation </t>
  </si>
  <si>
    <t>4.14.4.2</t>
  </si>
  <si>
    <t>4.14.4.3</t>
  </si>
  <si>
    <t>Localisation : Salle Multi-sports</t>
  </si>
  <si>
    <t>4.15</t>
  </si>
  <si>
    <t>APPAREILLAGE</t>
  </si>
  <si>
    <t>4.15.3</t>
  </si>
  <si>
    <t>INTERRUPTEURS - COMMUTATEURS ET BOUTONS POUSSOIRS</t>
  </si>
  <si>
    <t>4.15.3.1</t>
  </si>
  <si>
    <t>Interrupteur simple allumage</t>
  </si>
  <si>
    <t>4.15.3.2</t>
  </si>
  <si>
    <t>Commande Montée/Descente volets-roulants</t>
  </si>
  <si>
    <t>4.15.4</t>
  </si>
  <si>
    <t>COFFRET DE COMMANDE</t>
  </si>
  <si>
    <t>4.15.4.1</t>
  </si>
  <si>
    <t>Coffret de commande suivant descriptif</t>
  </si>
  <si>
    <t>4.15.4.2</t>
  </si>
  <si>
    <t>Câble de liaison depuis le TD Extension vers le coffret de commande d'éclairage 7G1.5mm² de type U1000R2V</t>
  </si>
  <si>
    <t>Localisation : Dégagement accès Salle multi-sports</t>
  </si>
  <si>
    <t>4.15.5</t>
  </si>
  <si>
    <t xml:space="preserve">INTERRUPTEURS - COMMUTATEURS ET BOUTONS POUSSOIRS DANS LES LOCAUX TECHNIQUES </t>
  </si>
  <si>
    <t>4.15.5.1</t>
  </si>
  <si>
    <t>Interrupteur simple allumage IP55 à voyant</t>
  </si>
  <si>
    <t>4.15.6</t>
  </si>
  <si>
    <t>PRISES DE COURANT</t>
  </si>
  <si>
    <t>4.15.6.1</t>
  </si>
  <si>
    <t>Prise de courant 2x16A+T</t>
  </si>
  <si>
    <t>4.15.7</t>
  </si>
  <si>
    <t xml:space="preserve">PRISES DE COURANT DANS LES LOCAUX TECHNIQUES </t>
  </si>
  <si>
    <t>4.15.7.1</t>
  </si>
  <si>
    <t>Prise de courant 2x16A+T IP55</t>
  </si>
  <si>
    <t>4.15.8</t>
  </si>
  <si>
    <t>PRISES DE COURANT DANS LA SALLE MULTI-SPORTS</t>
  </si>
  <si>
    <t>4.15.8.1</t>
  </si>
  <si>
    <t>Prise de courant 2x16A+T - IK10</t>
  </si>
  <si>
    <t>4.15.9</t>
  </si>
  <si>
    <t>RADAR DETECTEUR DE PRESENCE</t>
  </si>
  <si>
    <t>4.15.9.1</t>
  </si>
  <si>
    <t>Détecteur de présence 360° en faux plafond</t>
  </si>
  <si>
    <t>4.15.10</t>
  </si>
  <si>
    <t xml:space="preserve">ARRET D'URGENCE </t>
  </si>
  <si>
    <t>4.15.10.1</t>
  </si>
  <si>
    <t>Arrêt d'urgence électrique suivant descriptif</t>
  </si>
  <si>
    <t>4.15.10.2</t>
  </si>
  <si>
    <t xml:space="preserve">Arrêt d'urgence ventilation suivant descriptif </t>
  </si>
  <si>
    <t>4.15.11</t>
  </si>
  <si>
    <t>COFFRET ARRET D'URGENCE CHAUFFERIE EXTENSION</t>
  </si>
  <si>
    <t>4.15.12</t>
  </si>
  <si>
    <t>Coffret arrêt d'urgence chaufferie y compris pose, raccordement et câblage</t>
  </si>
  <si>
    <t>4.L</t>
  </si>
  <si>
    <t>Localisation : Accès local chaufferie extension</t>
  </si>
  <si>
    <t>Total H.T. :</t>
  </si>
  <si>
    <t>Total T.V.A. (20%) :</t>
  </si>
  <si>
    <t>Total T.T.C. :</t>
  </si>
  <si>
    <t>DESCRIPTIF DETAILLE COURANTS FAIBLES</t>
  </si>
  <si>
    <t>5.1</t>
  </si>
  <si>
    <t>SYSTEME DE SECURITE INCENDIE</t>
  </si>
  <si>
    <t>5.1.1</t>
  </si>
  <si>
    <t>GENERALITES</t>
  </si>
  <si>
    <t>5.1.2</t>
  </si>
  <si>
    <t xml:space="preserve">DESCRIPTION DU MATERIEL </t>
  </si>
  <si>
    <t>5.1.2.1</t>
  </si>
  <si>
    <t>TABLEAU D'ALARME TYPE 4</t>
  </si>
  <si>
    <t>5.1.2.1.1</t>
  </si>
  <si>
    <t>Fourniture et pose du tableau d'alarme incendie type 4 et d'une AES suivant descriptif</t>
  </si>
  <si>
    <t>5.1.2.2</t>
  </si>
  <si>
    <t>DIFFUSEURS SONORES OU LUMINEUX</t>
  </si>
  <si>
    <t>5.1.2.2.1</t>
  </si>
  <si>
    <t xml:space="preserve">Diffuseur sonore </t>
  </si>
  <si>
    <t>5.1.2.2.2</t>
  </si>
  <si>
    <t>Grille de protection pour diffuseur sonore</t>
  </si>
  <si>
    <t>5.1.2.2.3</t>
  </si>
  <si>
    <t>Diffuseur Lumineux FLASH en plafond</t>
  </si>
  <si>
    <t>5.1.2.2.4</t>
  </si>
  <si>
    <t>Socle pour diffuseur lumineux FLASH IP 65</t>
  </si>
  <si>
    <t>5.1.2.3</t>
  </si>
  <si>
    <t>DECLENCHEURS MANUELS</t>
  </si>
  <si>
    <t>5.1.2.3.1</t>
  </si>
  <si>
    <t>Déclencheur manuel</t>
  </si>
  <si>
    <t>5.1.2.3.2</t>
  </si>
  <si>
    <t>Grille de protection pour déclencheur manuel</t>
  </si>
  <si>
    <t>5.1.3</t>
  </si>
  <si>
    <t>5.1.3.1</t>
  </si>
  <si>
    <t>Câblage des diffuseurs sonores et lumineux en câble CR1 2x1.5mm² sous conduits</t>
  </si>
  <si>
    <t>5.1.3.2</t>
  </si>
  <si>
    <t xml:space="preserve">Câblage des déclencheurs manuels en câble 1 paires 9/10ème C2 sous conduits </t>
  </si>
  <si>
    <t>5.1.3.3</t>
  </si>
  <si>
    <t>Fourniture et pose de conduits ICTA 20 pour câblage des équipements</t>
  </si>
  <si>
    <t>5.1.3.4</t>
  </si>
  <si>
    <t xml:space="preserve">Fourniture et pose de conduits IRL 20 pour câblage des équipements </t>
  </si>
  <si>
    <t>5.1.3.5</t>
  </si>
  <si>
    <t>Fourniture et pose de goulottes blanches 20x10mm pour câblage des équipements</t>
  </si>
  <si>
    <t>5.1.3.6</t>
  </si>
  <si>
    <t>Fourniture et pose d'attache à câbles</t>
  </si>
  <si>
    <t>5.1.5</t>
  </si>
  <si>
    <t>COORDINATION DU SYSTEME DE SECURITE INCENDIE</t>
  </si>
  <si>
    <t>5.1.5.1</t>
  </si>
  <si>
    <t xml:space="preserve">Essais, plans et mise en service </t>
  </si>
  <si>
    <t>5.1.5.2</t>
  </si>
  <si>
    <t>Formation du personnel</t>
  </si>
  <si>
    <t>5.2</t>
  </si>
  <si>
    <t xml:space="preserve">PRECABLAGE INFORMATIQUE </t>
  </si>
  <si>
    <t>5.2.3</t>
  </si>
  <si>
    <t>5.2.3.1</t>
  </si>
  <si>
    <t>Câble informatique F/UTP Cat 6 classe E 1x4 paires y compris repérage à chaque extrémité et conduits ICTA 20</t>
  </si>
  <si>
    <t>5.2.4</t>
  </si>
  <si>
    <t>CONNECTIQUE</t>
  </si>
  <si>
    <t>5.2.4.1</t>
  </si>
  <si>
    <t xml:space="preserve">Point d'accès complet composé de 4PC 16A+T et 2RJ45 </t>
  </si>
  <si>
    <t>5.2.5</t>
  </si>
  <si>
    <t>ETIQUETAGE</t>
  </si>
  <si>
    <t>5.2.5.1</t>
  </si>
  <si>
    <t xml:space="preserve">Étiquetage de l'ensemble des prises RJ45 </t>
  </si>
  <si>
    <t>5.2.7</t>
  </si>
  <si>
    <t>CORDONS</t>
  </si>
  <si>
    <t>5.2.7.1</t>
  </si>
  <si>
    <t xml:space="preserve">Cordons de liaison blindés 4 paires longueur 1m suivant descriptif   </t>
  </si>
  <si>
    <t>5.2.8</t>
  </si>
  <si>
    <t>TEST CUIVRE</t>
  </si>
  <si>
    <t>5.2.8.1</t>
  </si>
  <si>
    <t>Recette de l'installation</t>
  </si>
  <si>
    <t>5.3</t>
  </si>
  <si>
    <t>INTERPHONIE VIDEO</t>
  </si>
  <si>
    <t>5.3.2</t>
  </si>
  <si>
    <t>CHOIX DES MATERIELS</t>
  </si>
  <si>
    <t>5.3.2.1</t>
  </si>
  <si>
    <t>Platine vidéo suivant descriptif, y compris pose et raccordement</t>
  </si>
  <si>
    <t>Localisation : Entrée principale et entrée gardien</t>
  </si>
  <si>
    <t>5.3.2.2</t>
  </si>
  <si>
    <t>Bloc d'alimentation</t>
  </si>
  <si>
    <t>5.3.2.3</t>
  </si>
  <si>
    <t xml:space="preserve">Combiné mural, y compris pose et raccordement </t>
  </si>
  <si>
    <t>Localisation : Secrétariat et Bureaux</t>
  </si>
  <si>
    <t>5.3.2.4</t>
  </si>
  <si>
    <t>Flash lumineux</t>
  </si>
  <si>
    <t>Localisation : Salle d'évolution sportive et Salle multi-sports</t>
  </si>
  <si>
    <t>5.3.2.5</t>
  </si>
  <si>
    <t xml:space="preserve">Raccordement des gâches </t>
  </si>
  <si>
    <t>5.3.3</t>
  </si>
  <si>
    <t>5.3.3.1</t>
  </si>
  <si>
    <t xml:space="preserve">Câble Numérique 8 fils ou 2 fils posé sous tube - liaison platines de rue vers les postes postes intérieurs </t>
  </si>
  <si>
    <t>5.3.3.2</t>
  </si>
  <si>
    <t xml:space="preserve">Raccordement, mise en service, essais </t>
  </si>
  <si>
    <t>5.4</t>
  </si>
  <si>
    <t>VIDEO SURVEILLANCE</t>
  </si>
  <si>
    <t>5.4.2</t>
  </si>
  <si>
    <t>DESCRIPTION DES EQUIPEMENTS</t>
  </si>
  <si>
    <t>5.4.2.1</t>
  </si>
  <si>
    <t>Caisson extérieur pour caméra</t>
  </si>
  <si>
    <t>5.4.2.1.1</t>
  </si>
  <si>
    <t>5.4.2.2</t>
  </si>
  <si>
    <t xml:space="preserve">Caméra fixe </t>
  </si>
  <si>
    <t>5.4.2.2.1</t>
  </si>
  <si>
    <t>Caméra fixe suivant descriptif</t>
  </si>
  <si>
    <t>5.4.2.2.2</t>
  </si>
  <si>
    <t>Bloc d'alimentation de caméra</t>
  </si>
  <si>
    <t>5.4.2.2.3</t>
  </si>
  <si>
    <t>Câble informatique F/UTP Cat 6 classe E 1x4 paires y compris repérage à chaque extrémité posé sur chemin de câble (Alimentation des caméras)</t>
  </si>
  <si>
    <t>5.4.2.2.4</t>
  </si>
  <si>
    <t>Câble U1000R2V 3G1.5mm² posé sur chemin de câble ou sous tube (Alimentation caisson extérieur)</t>
  </si>
  <si>
    <t>5.4.2.3</t>
  </si>
  <si>
    <t>Enregistreur vidéo numérique</t>
  </si>
  <si>
    <t>5.4.2.3.1</t>
  </si>
  <si>
    <t xml:space="preserve">Enregistreur numérique </t>
  </si>
  <si>
    <t>RECAPITULATIF
Lot n°05 ELECTRICITE</t>
  </si>
  <si>
    <t>RECAPITULATIF DES CHAPITRES</t>
  </si>
  <si>
    <t>4 - DESCRIPTIF DETAILLE COURANTS FORTS</t>
  </si>
  <si>
    <t>- 4.1 - ETUDES PREPARATOIRES ET DOE</t>
  </si>
  <si>
    <t>- 4.2 - TRAVAUX PREPARATOIRES</t>
  </si>
  <si>
    <t>- 4.2.1 - INSTALLATION DE CHANTIER</t>
  </si>
  <si>
    <t>- 4.2.2 - DEPOSE ET EVACUATION DES INSTALLATIONS ELECTRIQUES</t>
  </si>
  <si>
    <t>- 4.2.3 - MODIFICATIONS DES INSTALLATIONS EXISTANTES</t>
  </si>
  <si>
    <t>- 4.3 - ORIGINE DES INSTALLATIONS</t>
  </si>
  <si>
    <t>- 4.4 - RESEAU DE TERRE</t>
  </si>
  <si>
    <t>- 4.4.2 - PRISE DE TERRE</t>
  </si>
  <si>
    <t>- 4.4.3 - MISE A LA TERRE</t>
  </si>
  <si>
    <t>- 4.4.4 - LIAISONS EQUIPOTENTIELLES</t>
  </si>
  <si>
    <t>- 4.5 - CHEMINS DE CABLES</t>
  </si>
  <si>
    <t>- 4.6 - TABLEAU GENERAL BASSE TENSION (TGBT)</t>
  </si>
  <si>
    <t>- 4.6.5 - EXTENSION DU TABLEAU GENERAL BASSE TENSION</t>
  </si>
  <si>
    <t>- 4.7 - DISTRIBUTION PRINCIPALE</t>
  </si>
  <si>
    <t>- 4.7.5 - DISTRIBUTION</t>
  </si>
  <si>
    <t>- 4.8 - TABLEAUX DIVISIONNAIRES</t>
  </si>
  <si>
    <t>- 4.8.3 - TD EXTENSION</t>
  </si>
  <si>
    <t>- 4.9 - DISTRIBUTION SECONDAIRE</t>
  </si>
  <si>
    <t>- 4.9.3 - MISE EN OEUVRE DES CABLES</t>
  </si>
  <si>
    <t>- 4.10 - ALIMENTATIONS DIVERSES</t>
  </si>
  <si>
    <t>- 4.10.2 - ALIMENTATIONS A REALISER</t>
  </si>
  <si>
    <t>- 4.10.2.1 - Depuis TGBT</t>
  </si>
  <si>
    <t>- 4.10.2.2 - Depuis TD EXTENSION</t>
  </si>
  <si>
    <t>- 4.11 - CONDUITS ET MODES DE POSE</t>
  </si>
  <si>
    <t>- 4.11.2 - MODE DE POSE</t>
  </si>
  <si>
    <t>- 4.11.2.1 - Pose en encastré avant construction</t>
  </si>
  <si>
    <t>- 4.11.2.2 - Pose en apparent</t>
  </si>
  <si>
    <t>- 4.11.2.3 - Pose sur colliers</t>
  </si>
  <si>
    <t>- 4.11.2.5 - Pose dans les cloisons préfabriquées et faux-plafond non démontable</t>
  </si>
  <si>
    <t>- 4.11.4 - PERCEMENTS</t>
  </si>
  <si>
    <t>- 4.11.5 - CONNEXIONS</t>
  </si>
  <si>
    <t>- 4.11.6 - CONDUITS</t>
  </si>
  <si>
    <t>- 4.12 - ECLAIRAGE INTERIEUR</t>
  </si>
  <si>
    <t>- 4.12.5 - DESCRIPTIF DES LUMINAIRES</t>
  </si>
  <si>
    <t>- 4.12.5.1 - Luminaire Type A</t>
  </si>
  <si>
    <t>- 4.12.5.2 - Luminaire Type B</t>
  </si>
  <si>
    <t>- 4.12.5.3 - Luminaire Type C</t>
  </si>
  <si>
    <t>- 4.12.5.4 - Luminaire Type D</t>
  </si>
  <si>
    <t>- 4.12.5.5 - Luminaire Type E</t>
  </si>
  <si>
    <t>- 4.13 - ECLAIRAGE EXTERIEUR</t>
  </si>
  <si>
    <t>- 4.13.2 - DESCRIPTIF DES LUMINAIRES</t>
  </si>
  <si>
    <t>- 4.13.2.1 - Luminaire Type Z</t>
  </si>
  <si>
    <t>- 4.13.2.2 - Candélabres extérieurs</t>
  </si>
  <si>
    <t>- 4.14 - ECLAIRAGE DE SECURITE</t>
  </si>
  <si>
    <t>- 4.14.2 - SOURCE</t>
  </si>
  <si>
    <t>- 4.14.3 - ECLAIRAGE D'EVACUATION</t>
  </si>
  <si>
    <t>- 4.14.4 - ECLAIRAGE D'AMBIANCE</t>
  </si>
  <si>
    <t>- 4.15 - APPAREILLAGE</t>
  </si>
  <si>
    <t>- 4.15.3 - INTERRUPTEURS - COMMUTATEURS ET BOUTONS POUSSOIRS</t>
  </si>
  <si>
    <t>- 4.15.4 - COFFRET DE COMMANDE</t>
  </si>
  <si>
    <t>- 4.15.5 - INTERRUPTEURS - COMMUTATEURS ET BOUTONS POUSSOIRS DANS LES LOCAUX TECHNIQUES</t>
  </si>
  <si>
    <t>- 4.15.6 - PRISES DE COURANT</t>
  </si>
  <si>
    <t>- 4.15.7 - PRISES DE COURANT DANS LES LOCAUX TECHNIQUES</t>
  </si>
  <si>
    <t>- 4.15.8 - PRISES DE COURANT DANS LA SALLE MULTI-SPORTS</t>
  </si>
  <si>
    <t>- 4.15.9 - RADAR DETECTEUR DE PRESENCE</t>
  </si>
  <si>
    <t>- 4.15.10 - ARRET D'URGENCE</t>
  </si>
  <si>
    <t>- 4.15.11 - COFFRET ARRET D'URGENCE CHAUFFERIE EXTENSION</t>
  </si>
  <si>
    <t>5 - DESCRIPTIF DETAILLE COURANTS FAIBLES</t>
  </si>
  <si>
    <t>- 5.1 - SYSTEME DE SECURITE INCENDIE</t>
  </si>
  <si>
    <t>- 5.1.1 - GENERALITES</t>
  </si>
  <si>
    <t>- 5.1.2 - DESCRIPTION DU MATERIEL</t>
  </si>
  <si>
    <t>- 5.1.2.1 - TABLEAU D'ALARME TYPE 4</t>
  </si>
  <si>
    <t>- 5.1.2.2 - DIFFUSEURS SONORES OU LUMINEUX</t>
  </si>
  <si>
    <t>- 5.1.2.3 - DECLENCHEURS MANUELS</t>
  </si>
  <si>
    <t>- 5.1.3 - DISTRIBUTION</t>
  </si>
  <si>
    <t>- 5.1.5 - COORDINATION DU SYSTEME DE SECURITE INCENDIE</t>
  </si>
  <si>
    <t>- 5.2 - PRECABLAGE INFORMATIQUE</t>
  </si>
  <si>
    <t>- 5.2.3 - DISTRIBUTION</t>
  </si>
  <si>
    <t>- 5.2.4 - CONNECTIQUE</t>
  </si>
  <si>
    <t>- 5.2.5 - ETIQUETAGE</t>
  </si>
  <si>
    <t>- 5.2.7 - CORDONS</t>
  </si>
  <si>
    <t>- 5.2.8 - TEST CUIVRE</t>
  </si>
  <si>
    <t>- 5.3 - INTERPHONIE VIDEO</t>
  </si>
  <si>
    <t>- 5.3.2 - CHOIX DES MATERIELS</t>
  </si>
  <si>
    <t>- 5.3.3 - DISTRIBUTION</t>
  </si>
  <si>
    <t>- 5.4 - VIDEO SURVEILLANCE</t>
  </si>
  <si>
    <t>- 5.4.2 - DESCRIPTION DES EQUIPEMENTS</t>
  </si>
  <si>
    <t>- 5.4.2.1 - Caisson extérieur pour caméra</t>
  </si>
  <si>
    <t>- 5.4.2.2 - Caméra fixe</t>
  </si>
  <si>
    <t>- 5.4.2.3 - Enregistreur vidéo numérique</t>
  </si>
  <si>
    <t>Total du lot 'ELECTRICITE'</t>
  </si>
  <si>
    <t>TOTAL_HT</t>
  </si>
  <si>
    <t>TOTAL_TVA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</si>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</sst>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[$€];[Red]\-#,##0.00\ [$€]"/>
  </numFmts>
  <fonts count="15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i/>
      <sz val="8"/>
      <name val="Arial"/>
      <family val="2"/>
    </font>
    <font>
      <u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1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0" fontId="9" fillId="0" borderId="8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0" fontId="4" fillId="0" borderId="8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10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right" vertical="top" wrapText="1"/>
    </xf>
    <xf numFmtId="0" fontId="3" fillId="0" borderId="6" xfId="0" applyNumberFormat="1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" fontId="7" fillId="0" borderId="10" xfId="0" applyNumberFormat="1" applyFont="1" applyBorder="1" applyAlignment="1" applyProtection="1">
      <alignment vertical="top" wrapText="1"/>
      <protection locked="0"/>
    </xf>
    <xf numFmtId="0" fontId="11" fillId="0" borderId="8" xfId="0" applyNumberFormat="1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0" fontId="12" fillId="0" borderId="0" xfId="0" applyNumberFormat="1" applyFont="1" applyBorder="1" applyAlignment="1">
      <alignment vertical="top" wrapText="1"/>
    </xf>
    <xf numFmtId="0" fontId="12" fillId="0" borderId="8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0" fontId="3" fillId="0" borderId="16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4" fillId="0" borderId="12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165" fontId="3" fillId="0" borderId="0" xfId="0" applyNumberFormat="1" applyFont="1" applyBorder="1" applyAlignment="1">
      <alignment vertical="top" wrapText="1"/>
    </xf>
    <xf numFmtId="165" fontId="3" fillId="0" borderId="18" xfId="0" applyNumberFormat="1" applyFont="1" applyBorder="1" applyAlignment="1">
      <alignment vertical="top" wrapText="1"/>
    </xf>
    <xf numFmtId="0" fontId="4" fillId="0" borderId="20" xfId="0" applyNumberFormat="1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165" fontId="4" fillId="0" borderId="21" xfId="0" applyNumberFormat="1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3" fillId="0" borderId="22" xfId="0" applyNumberFormat="1" applyFont="1" applyBorder="1" applyAlignment="1">
      <alignment vertical="top" wrapText="1"/>
    </xf>
    <xf numFmtId="165" fontId="2" fillId="0" borderId="0" xfId="0" applyNumberFormat="1" applyFont="1" applyBorder="1" applyAlignment="1">
      <alignment horizontal="right" vertical="top" wrapText="1" indent="3"/>
    </xf>
    <xf numFmtId="0" fontId="2" fillId="0" borderId="0" xfId="0" applyNumberFormat="1" applyFont="1" applyBorder="1" applyAlignment="1">
      <alignment horizontal="left" vertical="top" wrapText="1" indent="3"/>
    </xf>
    <xf numFmtId="0" fontId="6" fillId="0" borderId="14" xfId="0" applyNumberFormat="1" applyFont="1" applyBorder="1" applyAlignment="1">
      <alignment vertical="top" wrapText="1"/>
    </xf>
    <xf numFmtId="0" fontId="6" fillId="0" borderId="15" xfId="0" applyNumberFormat="1" applyFont="1" applyBorder="1" applyAlignment="1">
      <alignment vertical="top" wrapText="1"/>
    </xf>
    <xf numFmtId="0" fontId="3" fillId="0" borderId="13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7" xfId="0" applyNumberFormat="1" applyFont="1" applyBorder="1" applyAlignment="1">
      <alignment vertical="top" wrapText="1"/>
    </xf>
    <xf numFmtId="165" fontId="14" fillId="0" borderId="0" xfId="0" applyNumberFormat="1" applyFont="1" applyBorder="1" applyAlignment="1">
      <alignment horizontal="right" vertical="top" wrapText="1" indent="1"/>
    </xf>
    <xf numFmtId="0" fontId="14" fillId="0" borderId="0" xfId="0" applyNumberFormat="1" applyFont="1" applyBorder="1" applyAlignment="1">
      <alignment horizontal="left" vertical="top" wrapText="1" indent="1"/>
    </xf>
    <xf numFmtId="165" fontId="5" fillId="0" borderId="0" xfId="0" applyNumberFormat="1" applyFont="1" applyBorder="1" applyAlignment="1">
      <alignment horizontal="right" vertical="top" wrapText="1" indent="2"/>
    </xf>
    <xf numFmtId="0" fontId="5" fillId="0" borderId="0" xfId="0" applyNumberFormat="1" applyFont="1" applyBorder="1" applyAlignment="1">
      <alignment horizontal="left" vertical="top" wrapText="1" indent="2"/>
    </xf>
    <xf numFmtId="165" fontId="13" fillId="0" borderId="0" xfId="0" applyNumberFormat="1" applyFont="1" applyBorder="1" applyAlignment="1">
      <alignment horizontal="right" vertical="top" wrapText="1"/>
    </xf>
    <xf numFmtId="0" fontId="13" fillId="0" borderId="0" xfId="0" applyNumberFormat="1" applyFont="1" applyBorder="1" applyAlignment="1">
      <alignment horizontal="left" vertical="top" wrapText="1"/>
    </xf>
    <xf numFmtId="0" fontId="4" fillId="0" borderId="4" xfId="0" applyNumberFormat="1" applyFont="1" applyBorder="1" applyAlignment="1">
      <alignment vertical="top" wrapText="1"/>
    </xf>
    <xf numFmtId="165" fontId="4" fillId="0" borderId="4" xfId="0" applyNumberFormat="1" applyFont="1" applyBorder="1" applyAlignment="1">
      <alignment horizontal="right" vertical="top" wrapText="1"/>
    </xf>
    <xf numFmtId="165" fontId="4" fillId="0" borderId="5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3" fillId="0" borderId="3" xfId="0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horizontal="right" vertical="top" wrapText="1"/>
    </xf>
    <xf numFmtId="165" fontId="4" fillId="0" borderId="3" xfId="0" applyNumberFormat="1" applyFont="1" applyBorder="1" applyAlignment="1">
      <alignment horizontal="right" vertical="top" wrapText="1"/>
    </xf>
    <xf numFmtId="0" fontId="7" fillId="0" borderId="8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0" fontId="11" fillId="0" borderId="8" xfId="0" applyNumberFormat="1" applyFont="1" applyBorder="1" applyAlignment="1">
      <alignment vertical="top" wrapText="1"/>
    </xf>
    <xf numFmtId="0" fontId="12" fillId="0" borderId="0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06"/>
  <sheetViews>
    <sheetView showGridLines="0" tabSelected="1" topLeftCell="B2" zoomScaleNormal="100" zoomScaleSheetLayoutView="100" workbookViewId="0">
      <pane ySplit="2" topLeftCell="A4" activePane="bottomLeft" state="frozenSplit"/>
      <selection activeCell="B2" sqref="B2"/>
      <selection pane="bottomLeft" activeCell="I24" sqref="I24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6.5703125" style="1" customWidth="1"/>
    <col min="3" max="3" width="36" style="1" customWidth="1"/>
    <col min="4" max="7" width="8.140625" style="1" customWidth="1"/>
    <col min="8" max="8" width="10.7109375" style="1" hidden="1" customWidth="1"/>
    <col min="9" max="10" width="12.5703125" style="1" customWidth="1"/>
    <col min="11" max="14" width="10.7109375" style="1" hidden="1" customWidth="1"/>
    <col min="15" max="16" width="0" style="1" hidden="1" customWidth="1"/>
    <col min="17" max="16384" width="10.7109375" style="1"/>
  </cols>
  <sheetData>
    <row r="1" spans="1:16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</row>
    <row r="3" spans="1:16" ht="22.5" x14ac:dyDescent="0.2">
      <c r="A3" s="1" t="s">
        <v>15</v>
      </c>
      <c r="B3" s="2" t="s">
        <v>16</v>
      </c>
      <c r="C3" s="73" t="s">
        <v>17</v>
      </c>
      <c r="D3" s="73"/>
      <c r="E3" s="73"/>
      <c r="F3" s="2" t="s">
        <v>5</v>
      </c>
      <c r="G3" s="2" t="s">
        <v>18</v>
      </c>
      <c r="H3" s="2" t="s">
        <v>19</v>
      </c>
      <c r="I3" s="2" t="s">
        <v>20</v>
      </c>
      <c r="J3" s="2" t="s">
        <v>21</v>
      </c>
      <c r="K3" s="2" t="s">
        <v>22</v>
      </c>
      <c r="L3" s="2" t="s">
        <v>23</v>
      </c>
      <c r="M3" s="2" t="s">
        <v>24</v>
      </c>
      <c r="N3" s="2" t="s">
        <v>25</v>
      </c>
      <c r="O3" s="2" t="s">
        <v>26</v>
      </c>
      <c r="P3" s="2" t="s">
        <v>27</v>
      </c>
    </row>
    <row r="4" spans="1:16" ht="31.5" x14ac:dyDescent="0.2">
      <c r="A4" s="1">
        <v>2</v>
      </c>
      <c r="B4" s="4" t="s">
        <v>28</v>
      </c>
      <c r="C4" s="72" t="s">
        <v>29</v>
      </c>
      <c r="D4" s="72"/>
      <c r="E4" s="72"/>
      <c r="F4" s="3"/>
      <c r="G4" s="3"/>
      <c r="H4" s="3"/>
      <c r="I4" s="3"/>
      <c r="J4" s="4"/>
    </row>
    <row r="5" spans="1:16" ht="15" hidden="1" customHeight="1" x14ac:dyDescent="0.2">
      <c r="A5" s="1">
        <v>3</v>
      </c>
    </row>
    <row r="6" spans="1:16" ht="15" hidden="1" customHeight="1" x14ac:dyDescent="0.2">
      <c r="A6" s="1" t="s">
        <v>30</v>
      </c>
    </row>
    <row r="7" spans="1:16" ht="15" hidden="1" customHeight="1" x14ac:dyDescent="0.2">
      <c r="A7" s="1">
        <v>3</v>
      </c>
    </row>
    <row r="8" spans="1:16" ht="15" hidden="1" customHeight="1" x14ac:dyDescent="0.2">
      <c r="A8" s="1" t="s">
        <v>30</v>
      </c>
    </row>
    <row r="9" spans="1:16" ht="15" hidden="1" customHeight="1" x14ac:dyDescent="0.2">
      <c r="A9" s="1">
        <v>3</v>
      </c>
    </row>
    <row r="10" spans="1:16" ht="15" hidden="1" customHeight="1" x14ac:dyDescent="0.2">
      <c r="A10" s="1" t="s">
        <v>30</v>
      </c>
    </row>
    <row r="11" spans="1:16" ht="15.75" x14ac:dyDescent="0.2">
      <c r="A11" s="1">
        <v>3</v>
      </c>
      <c r="B11" s="5">
        <v>4</v>
      </c>
      <c r="C11" s="74" t="s">
        <v>31</v>
      </c>
      <c r="D11" s="74"/>
      <c r="E11" s="74"/>
      <c r="F11" s="3"/>
      <c r="G11" s="3"/>
      <c r="H11" s="3"/>
      <c r="I11" s="3"/>
      <c r="J11" s="6"/>
    </row>
    <row r="12" spans="1:16" x14ac:dyDescent="0.2">
      <c r="A12" s="1">
        <v>4</v>
      </c>
      <c r="B12" s="5" t="s">
        <v>32</v>
      </c>
      <c r="C12" s="69" t="s">
        <v>33</v>
      </c>
      <c r="D12" s="69"/>
      <c r="E12" s="69"/>
      <c r="F12" s="7"/>
      <c r="G12" s="7"/>
      <c r="H12" s="7"/>
      <c r="I12" s="7"/>
      <c r="J12" s="8"/>
    </row>
    <row r="13" spans="1:16" ht="15" hidden="1" customHeight="1" x14ac:dyDescent="0.2">
      <c r="A13" s="1" t="s">
        <v>34</v>
      </c>
    </row>
    <row r="14" spans="1:16" ht="15" hidden="1" customHeight="1" x14ac:dyDescent="0.2">
      <c r="A14" s="1" t="s">
        <v>34</v>
      </c>
    </row>
    <row r="15" spans="1:16" ht="15" hidden="1" customHeight="1" x14ac:dyDescent="0.2">
      <c r="A15" s="1" t="s">
        <v>34</v>
      </c>
    </row>
    <row r="16" spans="1:16" ht="15" hidden="1" customHeight="1" x14ac:dyDescent="0.2">
      <c r="A16" s="1" t="s">
        <v>34</v>
      </c>
    </row>
    <row r="17" spans="1:13" ht="15" hidden="1" customHeight="1" x14ac:dyDescent="0.2">
      <c r="A17" s="1" t="s">
        <v>34</v>
      </c>
    </row>
    <row r="18" spans="1:13" ht="15" hidden="1" customHeight="1" x14ac:dyDescent="0.2">
      <c r="A18" s="1" t="s">
        <v>34</v>
      </c>
    </row>
    <row r="19" spans="1:13" ht="15" hidden="1" customHeight="1" x14ac:dyDescent="0.2">
      <c r="A19" s="1" t="s">
        <v>34</v>
      </c>
    </row>
    <row r="20" spans="1:13" ht="15" hidden="1" customHeight="1" x14ac:dyDescent="0.2">
      <c r="A20" s="1" t="s">
        <v>35</v>
      </c>
    </row>
    <row r="21" spans="1:13" x14ac:dyDescent="0.2">
      <c r="A21" s="1">
        <v>4</v>
      </c>
      <c r="B21" s="5" t="s">
        <v>36</v>
      </c>
      <c r="C21" s="69" t="s">
        <v>37</v>
      </c>
      <c r="D21" s="69"/>
      <c r="E21" s="69"/>
      <c r="F21" s="7"/>
      <c r="G21" s="7"/>
      <c r="H21" s="7"/>
      <c r="I21" s="7"/>
      <c r="J21" s="8"/>
    </row>
    <row r="22" spans="1:13" ht="13.5" thickBot="1" x14ac:dyDescent="0.25">
      <c r="A22" s="1">
        <v>5</v>
      </c>
      <c r="B22" s="5" t="s">
        <v>38</v>
      </c>
      <c r="C22" s="61" t="s">
        <v>39</v>
      </c>
      <c r="D22" s="61"/>
      <c r="E22" s="61"/>
      <c r="F22" s="9"/>
      <c r="G22" s="9"/>
      <c r="H22" s="9"/>
      <c r="I22" s="9"/>
      <c r="J22" s="10"/>
    </row>
    <row r="23" spans="1:13" ht="15" hidden="1" customHeight="1" x14ac:dyDescent="0.2">
      <c r="A23" s="1" t="s">
        <v>40</v>
      </c>
    </row>
    <row r="24" spans="1:13" ht="12.75" thickTop="1" thickBot="1" x14ac:dyDescent="0.25">
      <c r="A24" s="1">
        <v>9</v>
      </c>
      <c r="B24" s="12" t="s">
        <v>41</v>
      </c>
      <c r="C24" s="64" t="s">
        <v>42</v>
      </c>
      <c r="D24" s="64"/>
      <c r="E24" s="64"/>
      <c r="F24" s="14" t="s">
        <v>5</v>
      </c>
      <c r="G24" s="15">
        <v>2</v>
      </c>
      <c r="H24" s="16"/>
      <c r="I24" s="18"/>
      <c r="J24" s="17">
        <f>IF(AND(G24= "",H24= ""), "", ROUND(ROUND(I24, 2) * ROUND(IF(H24="",G24,H24),  0), 2))</f>
        <v>0</v>
      </c>
      <c r="M24" s="11">
        <v>0.2</v>
      </c>
    </row>
    <row r="25" spans="1:13" ht="15" hidden="1" customHeight="1" thickTop="1" x14ac:dyDescent="0.2">
      <c r="A25" s="1" t="s">
        <v>43</v>
      </c>
    </row>
    <row r="26" spans="1:13" ht="12.75" thickTop="1" thickBot="1" x14ac:dyDescent="0.25">
      <c r="A26" s="1">
        <v>9</v>
      </c>
      <c r="B26" s="12" t="s">
        <v>44</v>
      </c>
      <c r="C26" s="64" t="s">
        <v>45</v>
      </c>
      <c r="D26" s="64"/>
      <c r="E26" s="64"/>
      <c r="F26" s="14" t="s">
        <v>46</v>
      </c>
      <c r="G26" s="15">
        <v>1</v>
      </c>
      <c r="H26" s="16"/>
      <c r="I26" s="18"/>
      <c r="J26" s="17">
        <f>IF(AND(G26= "",H26= ""), "", ROUND(ROUND(I26, 2) * ROUND(IF(H26="",G26,H26),  0), 2))</f>
        <v>0</v>
      </c>
      <c r="M26" s="11">
        <v>0.2</v>
      </c>
    </row>
    <row r="27" spans="1:13" ht="15" hidden="1" customHeight="1" thickTop="1" x14ac:dyDescent="0.2">
      <c r="A27" s="1" t="s">
        <v>43</v>
      </c>
    </row>
    <row r="28" spans="1:13" ht="15" hidden="1" customHeight="1" thickTop="1" x14ac:dyDescent="0.2">
      <c r="A28" s="1" t="s">
        <v>47</v>
      </c>
    </row>
    <row r="29" spans="1:13" ht="26.25" customHeight="1" thickTop="1" thickBot="1" x14ac:dyDescent="0.25">
      <c r="A29" s="1">
        <v>5</v>
      </c>
      <c r="B29" s="5" t="s">
        <v>48</v>
      </c>
      <c r="C29" s="61" t="s">
        <v>49</v>
      </c>
      <c r="D29" s="61"/>
      <c r="E29" s="61"/>
      <c r="F29" s="9"/>
      <c r="G29" s="9"/>
      <c r="H29" s="9"/>
      <c r="I29" s="9"/>
      <c r="J29" s="10"/>
    </row>
    <row r="30" spans="1:13" ht="15" hidden="1" customHeight="1" x14ac:dyDescent="0.2">
      <c r="A30" s="1" t="s">
        <v>40</v>
      </c>
    </row>
    <row r="31" spans="1:13" ht="15" hidden="1" customHeight="1" x14ac:dyDescent="0.2">
      <c r="A31" s="1" t="s">
        <v>40</v>
      </c>
    </row>
    <row r="32" spans="1:13" ht="15" hidden="1" customHeight="1" x14ac:dyDescent="0.2">
      <c r="A32" s="1" t="s">
        <v>40</v>
      </c>
    </row>
    <row r="33" spans="1:13" ht="15" hidden="1" customHeight="1" x14ac:dyDescent="0.2">
      <c r="A33" s="1" t="s">
        <v>40</v>
      </c>
    </row>
    <row r="34" spans="1:13" ht="15" hidden="1" customHeight="1" x14ac:dyDescent="0.2">
      <c r="A34" s="1" t="s">
        <v>40</v>
      </c>
    </row>
    <row r="35" spans="1:13" ht="15" hidden="1" customHeight="1" x14ac:dyDescent="0.2">
      <c r="A35" s="1" t="s">
        <v>40</v>
      </c>
    </row>
    <row r="36" spans="1:13" ht="15" hidden="1" customHeight="1" x14ac:dyDescent="0.2">
      <c r="A36" s="1" t="s">
        <v>40</v>
      </c>
    </row>
    <row r="37" spans="1:13" ht="15" hidden="1" customHeight="1" x14ac:dyDescent="0.2">
      <c r="A37" s="1" t="s">
        <v>40</v>
      </c>
    </row>
    <row r="38" spans="1:13" ht="12.75" thickTop="1" thickBot="1" x14ac:dyDescent="0.25">
      <c r="A38" s="1">
        <v>9</v>
      </c>
      <c r="B38" s="12" t="s">
        <v>50</v>
      </c>
      <c r="C38" s="64" t="s">
        <v>51</v>
      </c>
      <c r="D38" s="64"/>
      <c r="E38" s="64"/>
      <c r="F38" s="14" t="s">
        <v>52</v>
      </c>
      <c r="G38" s="15">
        <v>1</v>
      </c>
      <c r="H38" s="16"/>
      <c r="I38" s="18"/>
      <c r="J38" s="17">
        <f>IF(AND(G38= "",H38= ""), "", ROUND(ROUND(I38, 2) * ROUND(IF(H38="",G38,H38),  0), 2))</f>
        <v>0</v>
      </c>
      <c r="M38" s="11">
        <v>0.2</v>
      </c>
    </row>
    <row r="39" spans="1:13" ht="15" hidden="1" customHeight="1" thickTop="1" x14ac:dyDescent="0.2">
      <c r="A39" s="1" t="s">
        <v>43</v>
      </c>
    </row>
    <row r="40" spans="1:13" ht="12" thickTop="1" x14ac:dyDescent="0.2">
      <c r="A40" s="1" t="s">
        <v>53</v>
      </c>
      <c r="B40" s="19"/>
      <c r="C40" s="70" t="s">
        <v>54</v>
      </c>
      <c r="D40" s="70"/>
      <c r="E40" s="70"/>
      <c r="F40" s="70"/>
      <c r="G40" s="70"/>
      <c r="H40" s="70"/>
      <c r="I40" s="70"/>
      <c r="J40" s="19"/>
    </row>
    <row r="41" spans="1:13" ht="15" hidden="1" customHeight="1" x14ac:dyDescent="0.2">
      <c r="A41" s="1" t="s">
        <v>47</v>
      </c>
    </row>
    <row r="42" spans="1:13" ht="13.5" thickBot="1" x14ac:dyDescent="0.25">
      <c r="A42" s="1">
        <v>5</v>
      </c>
      <c r="B42" s="5" t="s">
        <v>55</v>
      </c>
      <c r="C42" s="61" t="s">
        <v>56</v>
      </c>
      <c r="D42" s="61"/>
      <c r="E42" s="61"/>
      <c r="F42" s="9"/>
      <c r="G42" s="9"/>
      <c r="H42" s="9"/>
      <c r="I42" s="9"/>
      <c r="J42" s="10"/>
    </row>
    <row r="43" spans="1:13" ht="15" hidden="1" customHeight="1" x14ac:dyDescent="0.2">
      <c r="A43" s="1" t="s">
        <v>40</v>
      </c>
    </row>
    <row r="44" spans="1:13" ht="22.5" customHeight="1" thickTop="1" thickBot="1" x14ac:dyDescent="0.25">
      <c r="A44" s="1">
        <v>9</v>
      </c>
      <c r="B44" s="12" t="s">
        <v>57</v>
      </c>
      <c r="C44" s="64" t="s">
        <v>58</v>
      </c>
      <c r="D44" s="64"/>
      <c r="E44" s="64"/>
      <c r="F44" s="14" t="s">
        <v>52</v>
      </c>
      <c r="G44" s="15">
        <v>1</v>
      </c>
      <c r="H44" s="16"/>
      <c r="I44" s="18"/>
      <c r="J44" s="17">
        <f>IF(AND(G44= "",H44= ""), "", ROUND(ROUND(I44, 2) * ROUND(IF(H44="",G44,H44),  0), 2))</f>
        <v>0</v>
      </c>
      <c r="M44" s="11">
        <v>0.2</v>
      </c>
    </row>
    <row r="45" spans="1:13" ht="15" hidden="1" customHeight="1" thickTop="1" x14ac:dyDescent="0.2">
      <c r="A45" s="1" t="s">
        <v>43</v>
      </c>
    </row>
    <row r="46" spans="1:13" ht="12.75" thickTop="1" thickBot="1" x14ac:dyDescent="0.25">
      <c r="A46" s="1" t="s">
        <v>53</v>
      </c>
      <c r="B46" s="19"/>
      <c r="C46" s="70" t="s">
        <v>59</v>
      </c>
      <c r="D46" s="70"/>
      <c r="E46" s="70"/>
      <c r="F46" s="70"/>
      <c r="G46" s="70"/>
      <c r="H46" s="70"/>
      <c r="I46" s="70"/>
      <c r="J46" s="19"/>
    </row>
    <row r="47" spans="1:13" ht="22.5" customHeight="1" thickTop="1" thickBot="1" x14ac:dyDescent="0.25">
      <c r="A47" s="1">
        <v>9</v>
      </c>
      <c r="B47" s="12" t="s">
        <v>60</v>
      </c>
      <c r="C47" s="64" t="s">
        <v>61</v>
      </c>
      <c r="D47" s="64"/>
      <c r="E47" s="64"/>
      <c r="F47" s="14" t="s">
        <v>52</v>
      </c>
      <c r="G47" s="15">
        <v>1</v>
      </c>
      <c r="H47" s="16"/>
      <c r="I47" s="18"/>
      <c r="J47" s="17">
        <f>IF(AND(G47= "",H47= ""), "", ROUND(ROUND(I47, 2) * ROUND(IF(H47="",G47,H47),  0), 2))</f>
        <v>0</v>
      </c>
      <c r="M47" s="11">
        <v>0.2</v>
      </c>
    </row>
    <row r="48" spans="1:13" ht="15" hidden="1" customHeight="1" thickTop="1" x14ac:dyDescent="0.2">
      <c r="A48" s="1" t="s">
        <v>43</v>
      </c>
    </row>
    <row r="49" spans="1:13" ht="12.75" thickTop="1" thickBot="1" x14ac:dyDescent="0.25">
      <c r="A49" s="1" t="s">
        <v>53</v>
      </c>
      <c r="B49" s="19"/>
      <c r="C49" s="70" t="s">
        <v>62</v>
      </c>
      <c r="D49" s="70"/>
      <c r="E49" s="70"/>
      <c r="F49" s="70"/>
      <c r="G49" s="70"/>
      <c r="H49" s="70"/>
      <c r="I49" s="70"/>
      <c r="J49" s="19"/>
    </row>
    <row r="50" spans="1:13" ht="22.5" customHeight="1" thickTop="1" thickBot="1" x14ac:dyDescent="0.25">
      <c r="A50" s="1">
        <v>9</v>
      </c>
      <c r="B50" s="12" t="s">
        <v>63</v>
      </c>
      <c r="C50" s="64" t="s">
        <v>64</v>
      </c>
      <c r="D50" s="64"/>
      <c r="E50" s="64"/>
      <c r="F50" s="14" t="s">
        <v>52</v>
      </c>
      <c r="G50" s="15">
        <v>1</v>
      </c>
      <c r="H50" s="16"/>
      <c r="I50" s="18"/>
      <c r="J50" s="17">
        <f>IF(AND(G50= "",H50= ""), "", ROUND(ROUND(I50, 2) * ROUND(IF(H50="",G50,H50),  0), 2))</f>
        <v>0</v>
      </c>
      <c r="M50" s="11">
        <v>0.2</v>
      </c>
    </row>
    <row r="51" spans="1:13" ht="15" hidden="1" customHeight="1" thickTop="1" x14ac:dyDescent="0.2">
      <c r="A51" s="1" t="s">
        <v>43</v>
      </c>
    </row>
    <row r="52" spans="1:13" ht="12.75" thickTop="1" thickBot="1" x14ac:dyDescent="0.25">
      <c r="A52" s="1" t="s">
        <v>53</v>
      </c>
      <c r="B52" s="19"/>
      <c r="C52" s="70" t="s">
        <v>65</v>
      </c>
      <c r="D52" s="70"/>
      <c r="E52" s="70"/>
      <c r="F52" s="70"/>
      <c r="G52" s="70"/>
      <c r="H52" s="70"/>
      <c r="I52" s="70"/>
      <c r="J52" s="19"/>
    </row>
    <row r="53" spans="1:13" ht="12.75" thickTop="1" thickBot="1" x14ac:dyDescent="0.25">
      <c r="A53" s="1">
        <v>9</v>
      </c>
      <c r="B53" s="12" t="s">
        <v>66</v>
      </c>
      <c r="C53" s="64" t="s">
        <v>67</v>
      </c>
      <c r="D53" s="64"/>
      <c r="E53" s="64"/>
      <c r="F53" s="14" t="s">
        <v>52</v>
      </c>
      <c r="G53" s="15">
        <v>1</v>
      </c>
      <c r="H53" s="16"/>
      <c r="I53" s="18"/>
      <c r="J53" s="17">
        <f>IF(AND(G53= "",H53= ""), "", ROUND(ROUND(I53, 2) * ROUND(IF(H53="",G53,H53),  0), 2))</f>
        <v>0</v>
      </c>
      <c r="M53" s="11">
        <v>0.2</v>
      </c>
    </row>
    <row r="54" spans="1:13" ht="15" hidden="1" customHeight="1" thickTop="1" x14ac:dyDescent="0.2">
      <c r="A54" s="1" t="s">
        <v>43</v>
      </c>
    </row>
    <row r="55" spans="1:13" ht="12.75" thickTop="1" thickBot="1" x14ac:dyDescent="0.25">
      <c r="A55" s="1" t="s">
        <v>53</v>
      </c>
      <c r="B55" s="19"/>
      <c r="C55" s="70" t="s">
        <v>68</v>
      </c>
      <c r="D55" s="70"/>
      <c r="E55" s="70"/>
      <c r="F55" s="70"/>
      <c r="G55" s="70"/>
      <c r="H55" s="70"/>
      <c r="I55" s="70"/>
      <c r="J55" s="19"/>
    </row>
    <row r="56" spans="1:13" ht="22.5" customHeight="1" thickTop="1" thickBot="1" x14ac:dyDescent="0.25">
      <c r="A56" s="1">
        <v>9</v>
      </c>
      <c r="B56" s="12" t="s">
        <v>69</v>
      </c>
      <c r="C56" s="64" t="s">
        <v>70</v>
      </c>
      <c r="D56" s="64"/>
      <c r="E56" s="64"/>
      <c r="F56" s="14" t="s">
        <v>52</v>
      </c>
      <c r="G56" s="15">
        <v>1</v>
      </c>
      <c r="H56" s="16"/>
      <c r="I56" s="18"/>
      <c r="J56" s="17">
        <f>IF(AND(G56= "",H56= ""), "", ROUND(ROUND(I56, 2) * ROUND(IF(H56="",G56,H56),  0), 2))</f>
        <v>0</v>
      </c>
      <c r="M56" s="11">
        <v>0.2</v>
      </c>
    </row>
    <row r="57" spans="1:13" ht="15" hidden="1" customHeight="1" thickTop="1" x14ac:dyDescent="0.2">
      <c r="A57" s="1" t="s">
        <v>43</v>
      </c>
    </row>
    <row r="58" spans="1:13" ht="12" thickTop="1" x14ac:dyDescent="0.2">
      <c r="A58" s="1" t="s">
        <v>53</v>
      </c>
      <c r="B58" s="19"/>
      <c r="C58" s="70" t="s">
        <v>71</v>
      </c>
      <c r="D58" s="70"/>
      <c r="E58" s="70"/>
      <c r="F58" s="70"/>
      <c r="G58" s="70"/>
      <c r="H58" s="70"/>
      <c r="I58" s="70"/>
      <c r="J58" s="19"/>
    </row>
    <row r="59" spans="1:13" ht="15" hidden="1" customHeight="1" x14ac:dyDescent="0.2">
      <c r="A59" s="1" t="s">
        <v>47</v>
      </c>
    </row>
    <row r="60" spans="1:13" ht="15" hidden="1" customHeight="1" x14ac:dyDescent="0.2">
      <c r="A60" s="1" t="s">
        <v>35</v>
      </c>
    </row>
    <row r="61" spans="1:13" x14ac:dyDescent="0.2">
      <c r="A61" s="1">
        <v>4</v>
      </c>
      <c r="B61" s="5" t="s">
        <v>72</v>
      </c>
      <c r="C61" s="69" t="s">
        <v>73</v>
      </c>
      <c r="D61" s="69"/>
      <c r="E61" s="69"/>
      <c r="F61" s="7"/>
      <c r="G61" s="7"/>
      <c r="H61" s="7"/>
      <c r="I61" s="7"/>
      <c r="J61" s="8"/>
    </row>
    <row r="62" spans="1:13" ht="15" hidden="1" customHeight="1" x14ac:dyDescent="0.2">
      <c r="A62" s="1" t="s">
        <v>34</v>
      </c>
    </row>
    <row r="63" spans="1:13" ht="15" hidden="1" customHeight="1" x14ac:dyDescent="0.2">
      <c r="A63" s="1" t="s">
        <v>35</v>
      </c>
    </row>
    <row r="64" spans="1:13" x14ac:dyDescent="0.2">
      <c r="A64" s="1">
        <v>4</v>
      </c>
      <c r="B64" s="5" t="s">
        <v>74</v>
      </c>
      <c r="C64" s="69" t="s">
        <v>75</v>
      </c>
      <c r="D64" s="69"/>
      <c r="E64" s="69"/>
      <c r="F64" s="7"/>
      <c r="G64" s="7"/>
      <c r="H64" s="7"/>
      <c r="I64" s="7"/>
      <c r="J64" s="8"/>
    </row>
    <row r="65" spans="1:13" ht="15" hidden="1" customHeight="1" x14ac:dyDescent="0.2">
      <c r="A65" s="1">
        <v>5</v>
      </c>
    </row>
    <row r="66" spans="1:13" ht="15" hidden="1" customHeight="1" x14ac:dyDescent="0.2">
      <c r="A66" s="1" t="s">
        <v>47</v>
      </c>
    </row>
    <row r="67" spans="1:13" ht="13.5" thickBot="1" x14ac:dyDescent="0.25">
      <c r="A67" s="1">
        <v>5</v>
      </c>
      <c r="B67" s="5" t="s">
        <v>76</v>
      </c>
      <c r="C67" s="61" t="s">
        <v>77</v>
      </c>
      <c r="D67" s="61"/>
      <c r="E67" s="61"/>
      <c r="F67" s="9"/>
      <c r="G67" s="9"/>
      <c r="H67" s="9"/>
      <c r="I67" s="9"/>
      <c r="J67" s="10"/>
    </row>
    <row r="68" spans="1:13" ht="15" hidden="1" customHeight="1" x14ac:dyDescent="0.2">
      <c r="A68" s="1" t="s">
        <v>40</v>
      </c>
    </row>
    <row r="69" spans="1:13" ht="22.5" customHeight="1" thickTop="1" thickBot="1" x14ac:dyDescent="0.25">
      <c r="A69" s="1">
        <v>9</v>
      </c>
      <c r="B69" s="12" t="s">
        <v>78</v>
      </c>
      <c r="C69" s="64" t="s">
        <v>79</v>
      </c>
      <c r="D69" s="64"/>
      <c r="E69" s="64"/>
      <c r="F69" s="14" t="s">
        <v>5</v>
      </c>
      <c r="G69" s="15">
        <v>1</v>
      </c>
      <c r="H69" s="16"/>
      <c r="I69" s="18"/>
      <c r="J69" s="17">
        <f>IF(AND(G69= "",H69= ""), "", ROUND(ROUND(I69, 2) * ROUND(IF(H69="",G69,H69),  0), 2))</f>
        <v>0</v>
      </c>
      <c r="M69" s="11">
        <v>0.2</v>
      </c>
    </row>
    <row r="70" spans="1:13" ht="15" hidden="1" customHeight="1" thickTop="1" x14ac:dyDescent="0.2">
      <c r="A70" s="1" t="s">
        <v>43</v>
      </c>
    </row>
    <row r="71" spans="1:13" ht="12.75" thickTop="1" thickBot="1" x14ac:dyDescent="0.25">
      <c r="A71" s="1">
        <v>9</v>
      </c>
      <c r="B71" s="12" t="s">
        <v>80</v>
      </c>
      <c r="C71" s="64" t="s">
        <v>81</v>
      </c>
      <c r="D71" s="64"/>
      <c r="E71" s="64"/>
      <c r="F71" s="14" t="s">
        <v>82</v>
      </c>
      <c r="G71" s="20">
        <v>250</v>
      </c>
      <c r="H71" s="16"/>
      <c r="I71" s="18"/>
      <c r="J71" s="17">
        <f>IF(AND(G71= "",H71= ""), "", ROUND(ROUND(I71, 2) * ROUND(IF(H71="",G71,H71),  2), 2))</f>
        <v>0</v>
      </c>
      <c r="M71" s="11">
        <v>0.2</v>
      </c>
    </row>
    <row r="72" spans="1:13" ht="15" hidden="1" customHeight="1" thickTop="1" x14ac:dyDescent="0.2">
      <c r="A72" s="1" t="s">
        <v>43</v>
      </c>
    </row>
    <row r="73" spans="1:13" ht="23.25" customHeight="1" thickTop="1" thickBot="1" x14ac:dyDescent="0.25">
      <c r="A73" s="1">
        <v>9</v>
      </c>
      <c r="B73" s="12" t="s">
        <v>83</v>
      </c>
      <c r="C73" s="64" t="s">
        <v>84</v>
      </c>
      <c r="D73" s="64"/>
      <c r="E73" s="64"/>
      <c r="F73" s="14" t="s">
        <v>82</v>
      </c>
      <c r="G73" s="20">
        <v>10</v>
      </c>
      <c r="H73" s="16"/>
      <c r="I73" s="18"/>
      <c r="J73" s="17">
        <f>IF(AND(G73= "",H73= ""), "", ROUND(ROUND(I73, 2) * ROUND(IF(H73="",G73,H73),  2), 2))</f>
        <v>0</v>
      </c>
      <c r="M73" s="11">
        <v>0.2</v>
      </c>
    </row>
    <row r="74" spans="1:13" ht="15" hidden="1" customHeight="1" thickTop="1" x14ac:dyDescent="0.2">
      <c r="A74" s="1" t="s">
        <v>43</v>
      </c>
    </row>
    <row r="75" spans="1:13" ht="23.25" customHeight="1" thickTop="1" thickBot="1" x14ac:dyDescent="0.25">
      <c r="A75" s="1">
        <v>9</v>
      </c>
      <c r="B75" s="12" t="s">
        <v>85</v>
      </c>
      <c r="C75" s="64" t="s">
        <v>86</v>
      </c>
      <c r="D75" s="64"/>
      <c r="E75" s="64"/>
      <c r="F75" s="14" t="s">
        <v>82</v>
      </c>
      <c r="G75" s="20">
        <v>70</v>
      </c>
      <c r="H75" s="16"/>
      <c r="I75" s="18"/>
      <c r="J75" s="17">
        <f>IF(AND(G75= "",H75= ""), "", ROUND(ROUND(I75, 2) * ROUND(IF(H75="",G75,H75),  2), 2))</f>
        <v>0</v>
      </c>
      <c r="M75" s="11">
        <v>0.2</v>
      </c>
    </row>
    <row r="76" spans="1:13" ht="15" hidden="1" customHeight="1" thickTop="1" x14ac:dyDescent="0.2">
      <c r="A76" s="1" t="s">
        <v>43</v>
      </c>
    </row>
    <row r="77" spans="1:13" ht="15" hidden="1" customHeight="1" thickTop="1" x14ac:dyDescent="0.2">
      <c r="A77" s="1" t="s">
        <v>47</v>
      </c>
    </row>
    <row r="78" spans="1:13" ht="14.25" thickTop="1" thickBot="1" x14ac:dyDescent="0.25">
      <c r="A78" s="1">
        <v>5</v>
      </c>
      <c r="B78" s="5" t="s">
        <v>87</v>
      </c>
      <c r="C78" s="61" t="s">
        <v>88</v>
      </c>
      <c r="D78" s="61"/>
      <c r="E78" s="61"/>
      <c r="F78" s="9"/>
      <c r="G78" s="9"/>
      <c r="H78" s="9"/>
      <c r="I78" s="9"/>
      <c r="J78" s="10"/>
    </row>
    <row r="79" spans="1:13" ht="15" hidden="1" customHeight="1" x14ac:dyDescent="0.2">
      <c r="A79" s="1" t="s">
        <v>40</v>
      </c>
    </row>
    <row r="80" spans="1:13" ht="12.75" thickTop="1" thickBot="1" x14ac:dyDescent="0.25">
      <c r="A80" s="1">
        <v>9</v>
      </c>
      <c r="B80" s="12" t="s">
        <v>89</v>
      </c>
      <c r="C80" s="64" t="s">
        <v>90</v>
      </c>
      <c r="D80" s="64"/>
      <c r="E80" s="64"/>
      <c r="F80" s="14" t="s">
        <v>82</v>
      </c>
      <c r="G80" s="20">
        <v>60</v>
      </c>
      <c r="H80" s="16"/>
      <c r="I80" s="18"/>
      <c r="J80" s="17">
        <f>IF(AND(G80= "",H80= ""), "", ROUND(ROUND(I80, 2) * ROUND(IF(H80="",G80,H80),  2), 2))</f>
        <v>0</v>
      </c>
      <c r="M80" s="11">
        <v>0.2</v>
      </c>
    </row>
    <row r="81" spans="1:13" ht="15" hidden="1" customHeight="1" thickTop="1" x14ac:dyDescent="0.2">
      <c r="A81" s="1" t="s">
        <v>43</v>
      </c>
    </row>
    <row r="82" spans="1:13" ht="15" hidden="1" customHeight="1" thickTop="1" x14ac:dyDescent="0.2">
      <c r="A82" s="1" t="s">
        <v>47</v>
      </c>
    </row>
    <row r="83" spans="1:13" ht="14.25" thickTop="1" thickBot="1" x14ac:dyDescent="0.25">
      <c r="A83" s="1">
        <v>5</v>
      </c>
      <c r="B83" s="5" t="s">
        <v>91</v>
      </c>
      <c r="C83" s="61" t="s">
        <v>92</v>
      </c>
      <c r="D83" s="61"/>
      <c r="E83" s="61"/>
      <c r="F83" s="9"/>
      <c r="G83" s="9"/>
      <c r="H83" s="9"/>
      <c r="I83" s="9"/>
      <c r="J83" s="10"/>
    </row>
    <row r="84" spans="1:13" ht="15" hidden="1" customHeight="1" x14ac:dyDescent="0.2">
      <c r="A84" s="1" t="s">
        <v>40</v>
      </c>
    </row>
    <row r="85" spans="1:13" ht="12.75" thickTop="1" thickBot="1" x14ac:dyDescent="0.25">
      <c r="A85" s="1">
        <v>9</v>
      </c>
      <c r="B85" s="12" t="s">
        <v>93</v>
      </c>
      <c r="C85" s="64" t="s">
        <v>94</v>
      </c>
      <c r="D85" s="64"/>
      <c r="E85" s="64"/>
      <c r="F85" s="14" t="s">
        <v>52</v>
      </c>
      <c r="G85" s="15">
        <v>1</v>
      </c>
      <c r="H85" s="16"/>
      <c r="I85" s="18"/>
      <c r="J85" s="17">
        <f>IF(AND(G85= "",H85= ""), "", ROUND(ROUND(I85, 2) * ROUND(IF(H85="",G85,H85),  0), 2))</f>
        <v>0</v>
      </c>
      <c r="M85" s="11">
        <v>0.2</v>
      </c>
    </row>
    <row r="86" spans="1:13" ht="15" hidden="1" customHeight="1" thickTop="1" x14ac:dyDescent="0.2">
      <c r="A86" s="1" t="s">
        <v>43</v>
      </c>
    </row>
    <row r="87" spans="1:13" ht="23.25" customHeight="1" thickTop="1" thickBot="1" x14ac:dyDescent="0.25">
      <c r="A87" s="1">
        <v>9</v>
      </c>
      <c r="B87" s="12" t="s">
        <v>95</v>
      </c>
      <c r="C87" s="64" t="s">
        <v>96</v>
      </c>
      <c r="D87" s="64"/>
      <c r="E87" s="64"/>
      <c r="F87" s="14" t="s">
        <v>52</v>
      </c>
      <c r="G87" s="15">
        <v>2</v>
      </c>
      <c r="H87" s="16"/>
      <c r="I87" s="18"/>
      <c r="J87" s="17">
        <f>IF(AND(G87= "",H87= ""), "", ROUND(ROUND(I87, 2) * ROUND(IF(H87="",G87,H87),  0), 2))</f>
        <v>0</v>
      </c>
      <c r="M87" s="11">
        <v>0.2</v>
      </c>
    </row>
    <row r="88" spans="1:13" ht="15" hidden="1" customHeight="1" thickTop="1" x14ac:dyDescent="0.2">
      <c r="A88" s="1" t="s">
        <v>43</v>
      </c>
    </row>
    <row r="89" spans="1:13" ht="15" hidden="1" customHeight="1" thickTop="1" x14ac:dyDescent="0.2">
      <c r="A89" s="1" t="s">
        <v>47</v>
      </c>
    </row>
    <row r="90" spans="1:13" ht="15" hidden="1" customHeight="1" thickTop="1" x14ac:dyDescent="0.2">
      <c r="A90" s="1" t="s">
        <v>35</v>
      </c>
    </row>
    <row r="91" spans="1:13" ht="16.5" thickTop="1" thickBot="1" x14ac:dyDescent="0.25">
      <c r="A91" s="1">
        <v>4</v>
      </c>
      <c r="B91" s="5" t="s">
        <v>97</v>
      </c>
      <c r="C91" s="69" t="s">
        <v>98</v>
      </c>
      <c r="D91" s="69"/>
      <c r="E91" s="69"/>
      <c r="F91" s="7"/>
      <c r="G91" s="7"/>
      <c r="H91" s="7"/>
      <c r="I91" s="7"/>
      <c r="J91" s="8"/>
    </row>
    <row r="92" spans="1:13" ht="15" hidden="1" customHeight="1" x14ac:dyDescent="0.2">
      <c r="A92" s="1" t="s">
        <v>34</v>
      </c>
    </row>
    <row r="93" spans="1:13" ht="15" hidden="1" customHeight="1" x14ac:dyDescent="0.2">
      <c r="A93" s="1" t="s">
        <v>34</v>
      </c>
    </row>
    <row r="94" spans="1:13" ht="22.5" customHeight="1" thickTop="1" thickBot="1" x14ac:dyDescent="0.25">
      <c r="A94" s="1">
        <v>9</v>
      </c>
      <c r="B94" s="12" t="s">
        <v>99</v>
      </c>
      <c r="C94" s="64" t="s">
        <v>100</v>
      </c>
      <c r="D94" s="64"/>
      <c r="E94" s="64"/>
      <c r="F94" s="14" t="s">
        <v>82</v>
      </c>
      <c r="G94" s="20">
        <v>60</v>
      </c>
      <c r="H94" s="16"/>
      <c r="I94" s="18"/>
      <c r="J94" s="17">
        <f>IF(AND(G94= "",H94= ""), "", ROUND(ROUND(I94, 2) * ROUND(IF(H94="",G94,H94),  2), 2))</f>
        <v>0</v>
      </c>
      <c r="M94" s="11">
        <v>0.2</v>
      </c>
    </row>
    <row r="95" spans="1:13" ht="15" hidden="1" customHeight="1" thickTop="1" x14ac:dyDescent="0.2">
      <c r="A95" s="1" t="s">
        <v>43</v>
      </c>
    </row>
    <row r="96" spans="1:13" ht="15" hidden="1" customHeight="1" thickTop="1" x14ac:dyDescent="0.2">
      <c r="A96" s="1" t="s">
        <v>35</v>
      </c>
    </row>
    <row r="97" spans="1:10" ht="15.75" thickTop="1" x14ac:dyDescent="0.2">
      <c r="A97" s="1">
        <v>4</v>
      </c>
      <c r="B97" s="5" t="s">
        <v>101</v>
      </c>
      <c r="C97" s="69" t="s">
        <v>102</v>
      </c>
      <c r="D97" s="69"/>
      <c r="E97" s="69"/>
      <c r="F97" s="7"/>
      <c r="G97" s="7"/>
      <c r="H97" s="7"/>
      <c r="I97" s="7"/>
      <c r="J97" s="8"/>
    </row>
    <row r="98" spans="1:10" ht="15" hidden="1" customHeight="1" x14ac:dyDescent="0.2">
      <c r="A98" s="1">
        <v>5</v>
      </c>
    </row>
    <row r="99" spans="1:10" ht="15" hidden="1" customHeight="1" x14ac:dyDescent="0.2">
      <c r="A99" s="1" t="s">
        <v>47</v>
      </c>
    </row>
    <row r="100" spans="1:10" ht="15" hidden="1" customHeight="1" x14ac:dyDescent="0.2">
      <c r="A100" s="1">
        <v>5</v>
      </c>
    </row>
    <row r="101" spans="1:10" ht="15" hidden="1" customHeight="1" x14ac:dyDescent="0.2">
      <c r="A101" s="1" t="s">
        <v>47</v>
      </c>
    </row>
    <row r="102" spans="1:10" ht="15" hidden="1" customHeight="1" x14ac:dyDescent="0.2">
      <c r="A102" s="1">
        <v>5</v>
      </c>
    </row>
    <row r="103" spans="1:10" ht="15" hidden="1" customHeight="1" x14ac:dyDescent="0.2">
      <c r="A103" s="1" t="s">
        <v>47</v>
      </c>
    </row>
    <row r="104" spans="1:10" ht="15" hidden="1" customHeight="1" x14ac:dyDescent="0.2">
      <c r="A104" s="1">
        <v>5</v>
      </c>
    </row>
    <row r="105" spans="1:10" ht="15" hidden="1" customHeight="1" x14ac:dyDescent="0.2">
      <c r="A105" s="1" t="s">
        <v>47</v>
      </c>
    </row>
    <row r="106" spans="1:10" ht="13.5" thickBot="1" x14ac:dyDescent="0.25">
      <c r="A106" s="1">
        <v>5</v>
      </c>
      <c r="B106" s="5" t="s">
        <v>103</v>
      </c>
      <c r="C106" s="61" t="s">
        <v>104</v>
      </c>
      <c r="D106" s="61"/>
      <c r="E106" s="61"/>
      <c r="F106" s="9"/>
      <c r="G106" s="9"/>
      <c r="H106" s="9"/>
      <c r="I106" s="9"/>
      <c r="J106" s="10"/>
    </row>
    <row r="107" spans="1:10" ht="15" hidden="1" customHeight="1" x14ac:dyDescent="0.2">
      <c r="A107" s="1" t="s">
        <v>40</v>
      </c>
    </row>
    <row r="108" spans="1:10" ht="15" hidden="1" customHeight="1" x14ac:dyDescent="0.2">
      <c r="A108" s="1" t="s">
        <v>40</v>
      </c>
    </row>
    <row r="109" spans="1:10" ht="15" hidden="1" customHeight="1" x14ac:dyDescent="0.2">
      <c r="A109" s="1" t="s">
        <v>40</v>
      </c>
    </row>
    <row r="110" spans="1:10" ht="15" hidden="1" customHeight="1" x14ac:dyDescent="0.2">
      <c r="A110" s="1" t="s">
        <v>40</v>
      </c>
    </row>
    <row r="111" spans="1:10" ht="15" hidden="1" customHeight="1" x14ac:dyDescent="0.2">
      <c r="A111" s="1" t="s">
        <v>40</v>
      </c>
    </row>
    <row r="112" spans="1:10" ht="15" hidden="1" customHeight="1" x14ac:dyDescent="0.2">
      <c r="A112" s="1" t="s">
        <v>40</v>
      </c>
    </row>
    <row r="113" spans="1:13" ht="22.5" customHeight="1" thickTop="1" thickBot="1" x14ac:dyDescent="0.25">
      <c r="A113" s="1">
        <v>9</v>
      </c>
      <c r="B113" s="12" t="s">
        <v>105</v>
      </c>
      <c r="C113" s="64" t="s">
        <v>106</v>
      </c>
      <c r="D113" s="64"/>
      <c r="E113" s="64"/>
      <c r="F113" s="14" t="s">
        <v>52</v>
      </c>
      <c r="G113" s="15">
        <v>1</v>
      </c>
      <c r="H113" s="16"/>
      <c r="I113" s="18"/>
      <c r="J113" s="17">
        <f>IF(AND(G113= "",H113= ""), "", ROUND(ROUND(I113, 2) * ROUND(IF(H113="",G113,H113),  0), 2))</f>
        <v>0</v>
      </c>
      <c r="M113" s="11">
        <v>0.2</v>
      </c>
    </row>
    <row r="114" spans="1:13" ht="15" hidden="1" customHeight="1" thickTop="1" x14ac:dyDescent="0.2">
      <c r="A114" s="1" t="s">
        <v>43</v>
      </c>
    </row>
    <row r="115" spans="1:13" ht="12.75" thickTop="1" thickBot="1" x14ac:dyDescent="0.25">
      <c r="A115" s="1">
        <v>9</v>
      </c>
      <c r="B115" s="12" t="s">
        <v>107</v>
      </c>
      <c r="C115" s="64" t="s">
        <v>108</v>
      </c>
      <c r="D115" s="64"/>
      <c r="E115" s="64"/>
      <c r="F115" s="14" t="s">
        <v>52</v>
      </c>
      <c r="G115" s="15">
        <v>1</v>
      </c>
      <c r="H115" s="16"/>
      <c r="I115" s="18"/>
      <c r="J115" s="17">
        <f>IF(AND(G115= "",H115= ""), "", ROUND(ROUND(I115, 2) * ROUND(IF(H115="",G115,H115),  0), 2))</f>
        <v>0</v>
      </c>
      <c r="M115" s="11">
        <v>0.2</v>
      </c>
    </row>
    <row r="116" spans="1:13" ht="15" hidden="1" customHeight="1" thickTop="1" x14ac:dyDescent="0.2">
      <c r="A116" s="1" t="s">
        <v>43</v>
      </c>
    </row>
    <row r="117" spans="1:13" ht="12" thickTop="1" x14ac:dyDescent="0.2">
      <c r="A117" s="1" t="s">
        <v>53</v>
      </c>
      <c r="B117" s="19"/>
      <c r="C117" s="70" t="s">
        <v>109</v>
      </c>
      <c r="D117" s="70"/>
      <c r="E117" s="70"/>
      <c r="F117" s="70"/>
      <c r="G117" s="70"/>
      <c r="H117" s="70"/>
      <c r="I117" s="70"/>
      <c r="J117" s="19"/>
    </row>
    <row r="118" spans="1:13" ht="15" hidden="1" customHeight="1" x14ac:dyDescent="0.2">
      <c r="A118" s="1" t="s">
        <v>47</v>
      </c>
    </row>
    <row r="119" spans="1:13" ht="15" hidden="1" customHeight="1" x14ac:dyDescent="0.2">
      <c r="A119" s="1" t="s">
        <v>35</v>
      </c>
    </row>
    <row r="120" spans="1:13" x14ac:dyDescent="0.2">
      <c r="A120" s="1">
        <v>4</v>
      </c>
      <c r="B120" s="5" t="s">
        <v>110</v>
      </c>
      <c r="C120" s="69" t="s">
        <v>111</v>
      </c>
      <c r="D120" s="69"/>
      <c r="E120" s="69"/>
      <c r="F120" s="7"/>
      <c r="G120" s="7"/>
      <c r="H120" s="7"/>
      <c r="I120" s="7"/>
      <c r="J120" s="8"/>
    </row>
    <row r="121" spans="1:13" ht="15" hidden="1" customHeight="1" x14ac:dyDescent="0.2">
      <c r="A121" s="1">
        <v>5</v>
      </c>
    </row>
    <row r="122" spans="1:13" ht="15" hidden="1" customHeight="1" x14ac:dyDescent="0.2">
      <c r="A122" s="1" t="s">
        <v>47</v>
      </c>
    </row>
    <row r="123" spans="1:13" ht="15" hidden="1" customHeight="1" x14ac:dyDescent="0.2">
      <c r="A123" s="1">
        <v>5</v>
      </c>
    </row>
    <row r="124" spans="1:13" ht="15" hidden="1" customHeight="1" x14ac:dyDescent="0.2">
      <c r="A124" s="1" t="s">
        <v>47</v>
      </c>
    </row>
    <row r="125" spans="1:13" ht="15" hidden="1" customHeight="1" x14ac:dyDescent="0.2">
      <c r="A125" s="1">
        <v>5</v>
      </c>
    </row>
    <row r="126" spans="1:13" ht="15" hidden="1" customHeight="1" x14ac:dyDescent="0.2">
      <c r="A126" s="1" t="s">
        <v>47</v>
      </c>
    </row>
    <row r="127" spans="1:13" ht="15" hidden="1" customHeight="1" x14ac:dyDescent="0.2">
      <c r="A127" s="1">
        <v>5</v>
      </c>
    </row>
    <row r="128" spans="1:13" ht="15" hidden="1" customHeight="1" x14ac:dyDescent="0.2">
      <c r="A128" s="1" t="s">
        <v>47</v>
      </c>
    </row>
    <row r="129" spans="1:13" ht="13.5" thickBot="1" x14ac:dyDescent="0.25">
      <c r="A129" s="1">
        <v>5</v>
      </c>
      <c r="B129" s="5" t="s">
        <v>112</v>
      </c>
      <c r="C129" s="61" t="s">
        <v>113</v>
      </c>
      <c r="D129" s="61"/>
      <c r="E129" s="61"/>
      <c r="F129" s="9"/>
      <c r="G129" s="9"/>
      <c r="H129" s="9"/>
      <c r="I129" s="9"/>
      <c r="J129" s="10"/>
    </row>
    <row r="130" spans="1:13" ht="22.5" customHeight="1" thickTop="1" thickBot="1" x14ac:dyDescent="0.25">
      <c r="A130" s="1">
        <v>9</v>
      </c>
      <c r="B130" s="12" t="s">
        <v>114</v>
      </c>
      <c r="C130" s="64" t="s">
        <v>115</v>
      </c>
      <c r="D130" s="64"/>
      <c r="E130" s="64"/>
      <c r="F130" s="14" t="s">
        <v>82</v>
      </c>
      <c r="G130" s="20">
        <v>70</v>
      </c>
      <c r="H130" s="16"/>
      <c r="I130" s="18"/>
      <c r="J130" s="17">
        <f>IF(AND(G130= "",H130= ""), "", ROUND(ROUND(I130, 2) * ROUND(IF(H130="",G130,H130),  2), 2))</f>
        <v>0</v>
      </c>
      <c r="M130" s="11">
        <v>0.2</v>
      </c>
    </row>
    <row r="131" spans="1:13" ht="15" hidden="1" customHeight="1" thickTop="1" x14ac:dyDescent="0.2">
      <c r="A131" s="1" t="s">
        <v>43</v>
      </c>
    </row>
    <row r="132" spans="1:13" ht="15" hidden="1" customHeight="1" thickTop="1" x14ac:dyDescent="0.2">
      <c r="A132" s="1" t="s">
        <v>47</v>
      </c>
    </row>
    <row r="133" spans="1:13" ht="15" hidden="1" customHeight="1" thickTop="1" x14ac:dyDescent="0.2">
      <c r="A133" s="1" t="s">
        <v>35</v>
      </c>
    </row>
    <row r="134" spans="1:13" ht="15.75" thickTop="1" x14ac:dyDescent="0.2">
      <c r="A134" s="1">
        <v>4</v>
      </c>
      <c r="B134" s="5" t="s">
        <v>116</v>
      </c>
      <c r="C134" s="69" t="s">
        <v>117</v>
      </c>
      <c r="D134" s="69"/>
      <c r="E134" s="69"/>
      <c r="F134" s="7"/>
      <c r="G134" s="7"/>
      <c r="H134" s="7"/>
      <c r="I134" s="7"/>
      <c r="J134" s="8"/>
    </row>
    <row r="135" spans="1:13" ht="15" hidden="1" customHeight="1" x14ac:dyDescent="0.2">
      <c r="A135" s="1">
        <v>5</v>
      </c>
    </row>
    <row r="136" spans="1:13" ht="15" hidden="1" customHeight="1" x14ac:dyDescent="0.2">
      <c r="A136" s="1" t="s">
        <v>47</v>
      </c>
    </row>
    <row r="137" spans="1:13" ht="15" hidden="1" customHeight="1" x14ac:dyDescent="0.2">
      <c r="A137" s="1">
        <v>5</v>
      </c>
    </row>
    <row r="138" spans="1:13" ht="15" hidden="1" customHeight="1" x14ac:dyDescent="0.2">
      <c r="A138" s="1" t="s">
        <v>47</v>
      </c>
    </row>
    <row r="139" spans="1:13" ht="13.5" thickBot="1" x14ac:dyDescent="0.25">
      <c r="A139" s="1">
        <v>5</v>
      </c>
      <c r="B139" s="5" t="s">
        <v>118</v>
      </c>
      <c r="C139" s="61" t="s">
        <v>119</v>
      </c>
      <c r="D139" s="61"/>
      <c r="E139" s="61"/>
      <c r="F139" s="9"/>
      <c r="G139" s="9"/>
      <c r="H139" s="9"/>
      <c r="I139" s="9"/>
      <c r="J139" s="10"/>
    </row>
    <row r="140" spans="1:13" ht="15" hidden="1" customHeight="1" x14ac:dyDescent="0.2">
      <c r="A140" s="1" t="s">
        <v>40</v>
      </c>
    </row>
    <row r="141" spans="1:13" ht="15" hidden="1" customHeight="1" x14ac:dyDescent="0.2">
      <c r="A141" s="1" t="s">
        <v>40</v>
      </c>
    </row>
    <row r="142" spans="1:13" ht="15" hidden="1" customHeight="1" x14ac:dyDescent="0.2">
      <c r="A142" s="1" t="s">
        <v>40</v>
      </c>
    </row>
    <row r="143" spans="1:13" ht="15" hidden="1" customHeight="1" x14ac:dyDescent="0.2">
      <c r="A143" s="1" t="s">
        <v>40</v>
      </c>
    </row>
    <row r="144" spans="1:13" ht="15" hidden="1" customHeight="1" x14ac:dyDescent="0.2">
      <c r="A144" s="1" t="s">
        <v>40</v>
      </c>
    </row>
    <row r="145" spans="1:13" ht="15" hidden="1" customHeight="1" x14ac:dyDescent="0.2">
      <c r="A145" s="1" t="s">
        <v>40</v>
      </c>
    </row>
    <row r="146" spans="1:13" ht="12.75" thickTop="1" thickBot="1" x14ac:dyDescent="0.25">
      <c r="A146" s="1">
        <v>9</v>
      </c>
      <c r="B146" s="12" t="s">
        <v>120</v>
      </c>
      <c r="C146" s="64" t="s">
        <v>121</v>
      </c>
      <c r="D146" s="64"/>
      <c r="E146" s="64"/>
      <c r="F146" s="14" t="s">
        <v>52</v>
      </c>
      <c r="G146" s="15">
        <v>1</v>
      </c>
      <c r="H146" s="16"/>
      <c r="I146" s="18"/>
      <c r="J146" s="17">
        <f>IF(AND(G146= "",H146= ""), "", ROUND(ROUND(I146, 2) * ROUND(IF(H146="",G146,H146),  0), 2))</f>
        <v>0</v>
      </c>
      <c r="M146" s="11">
        <v>0.2</v>
      </c>
    </row>
    <row r="147" spans="1:13" ht="15" hidden="1" customHeight="1" thickTop="1" x14ac:dyDescent="0.2">
      <c r="A147" s="1" t="s">
        <v>43</v>
      </c>
    </row>
    <row r="148" spans="1:13" ht="12" thickTop="1" x14ac:dyDescent="0.2">
      <c r="A148" s="1" t="s">
        <v>53</v>
      </c>
      <c r="B148" s="19"/>
      <c r="C148" s="70" t="s">
        <v>122</v>
      </c>
      <c r="D148" s="70"/>
      <c r="E148" s="70"/>
      <c r="F148" s="70"/>
      <c r="G148" s="70"/>
      <c r="H148" s="70"/>
      <c r="I148" s="70"/>
      <c r="J148" s="19"/>
    </row>
    <row r="149" spans="1:13" ht="15" hidden="1" customHeight="1" x14ac:dyDescent="0.2">
      <c r="A149" s="1" t="s">
        <v>47</v>
      </c>
    </row>
    <row r="150" spans="1:13" ht="15" hidden="1" customHeight="1" x14ac:dyDescent="0.2">
      <c r="A150" s="1" t="s">
        <v>35</v>
      </c>
    </row>
    <row r="151" spans="1:13" x14ac:dyDescent="0.2">
      <c r="A151" s="1">
        <v>4</v>
      </c>
      <c r="B151" s="5" t="s">
        <v>123</v>
      </c>
      <c r="C151" s="69" t="s">
        <v>124</v>
      </c>
      <c r="D151" s="69"/>
      <c r="E151" s="69"/>
      <c r="F151" s="7"/>
      <c r="G151" s="7"/>
      <c r="H151" s="7"/>
      <c r="I151" s="7"/>
      <c r="J151" s="8"/>
    </row>
    <row r="152" spans="1:13" ht="15" hidden="1" customHeight="1" x14ac:dyDescent="0.2">
      <c r="A152" s="1">
        <v>5</v>
      </c>
    </row>
    <row r="153" spans="1:13" ht="15" hidden="1" customHeight="1" x14ac:dyDescent="0.2">
      <c r="A153" s="1" t="s">
        <v>47</v>
      </c>
    </row>
    <row r="154" spans="1:13" ht="15" hidden="1" customHeight="1" x14ac:dyDescent="0.2">
      <c r="A154" s="1">
        <v>5</v>
      </c>
    </row>
    <row r="155" spans="1:13" ht="15" hidden="1" customHeight="1" x14ac:dyDescent="0.2">
      <c r="A155" s="1" t="s">
        <v>47</v>
      </c>
    </row>
    <row r="156" spans="1:13" ht="13.5" thickBot="1" x14ac:dyDescent="0.25">
      <c r="A156" s="1">
        <v>5</v>
      </c>
      <c r="B156" s="5" t="s">
        <v>125</v>
      </c>
      <c r="C156" s="61" t="s">
        <v>126</v>
      </c>
      <c r="D156" s="61"/>
      <c r="E156" s="61"/>
      <c r="F156" s="9"/>
      <c r="G156" s="9"/>
      <c r="H156" s="9"/>
      <c r="I156" s="9"/>
      <c r="J156" s="10"/>
    </row>
    <row r="157" spans="1:13" ht="15" hidden="1" customHeight="1" x14ac:dyDescent="0.2">
      <c r="A157" s="1" t="s">
        <v>40</v>
      </c>
    </row>
    <row r="158" spans="1:13" ht="22.5" customHeight="1" thickTop="1" thickBot="1" x14ac:dyDescent="0.25">
      <c r="A158" s="1">
        <v>9</v>
      </c>
      <c r="B158" s="12" t="s">
        <v>127</v>
      </c>
      <c r="C158" s="64" t="s">
        <v>128</v>
      </c>
      <c r="D158" s="64"/>
      <c r="E158" s="64"/>
      <c r="F158" s="14" t="s">
        <v>82</v>
      </c>
      <c r="G158" s="20">
        <v>1200</v>
      </c>
      <c r="H158" s="16"/>
      <c r="I158" s="18"/>
      <c r="J158" s="17">
        <f>IF(AND(G158= "",H158= ""), "", ROUND(ROUND(I158, 2) * ROUND(IF(H158="",G158,H158),  2), 2))</f>
        <v>0</v>
      </c>
      <c r="M158" s="11">
        <v>0.2</v>
      </c>
    </row>
    <row r="159" spans="1:13" ht="15" hidden="1" customHeight="1" thickTop="1" x14ac:dyDescent="0.2">
      <c r="A159" s="1" t="s">
        <v>129</v>
      </c>
    </row>
    <row r="160" spans="1:13" ht="15" hidden="1" customHeight="1" thickTop="1" x14ac:dyDescent="0.2">
      <c r="A160" s="1" t="s">
        <v>129</v>
      </c>
    </row>
    <row r="161" spans="1:13" ht="15" hidden="1" customHeight="1" thickTop="1" x14ac:dyDescent="0.2">
      <c r="A161" s="1" t="s">
        <v>129</v>
      </c>
    </row>
    <row r="162" spans="1:13" ht="15" hidden="1" customHeight="1" thickTop="1" x14ac:dyDescent="0.2">
      <c r="A162" s="1" t="s">
        <v>129</v>
      </c>
    </row>
    <row r="163" spans="1:13" ht="15" hidden="1" customHeight="1" thickTop="1" x14ac:dyDescent="0.2">
      <c r="A163" s="1" t="s">
        <v>43</v>
      </c>
    </row>
    <row r="164" spans="1:13" ht="23.25" customHeight="1" thickTop="1" thickBot="1" x14ac:dyDescent="0.25">
      <c r="A164" s="1">
        <v>9</v>
      </c>
      <c r="B164" s="12" t="s">
        <v>130</v>
      </c>
      <c r="C164" s="64" t="s">
        <v>131</v>
      </c>
      <c r="D164" s="64"/>
      <c r="E164" s="64"/>
      <c r="F164" s="14" t="s">
        <v>82</v>
      </c>
      <c r="G164" s="20">
        <v>900</v>
      </c>
      <c r="H164" s="16"/>
      <c r="I164" s="18"/>
      <c r="J164" s="17">
        <f>IF(AND(G164= "",H164= ""), "", ROUND(ROUND(I164, 2) * ROUND(IF(H164="",G164,H164),  2), 2))</f>
        <v>0</v>
      </c>
      <c r="M164" s="11">
        <v>0.2</v>
      </c>
    </row>
    <row r="165" spans="1:13" ht="15" hidden="1" customHeight="1" thickTop="1" x14ac:dyDescent="0.2">
      <c r="A165" s="1" t="s">
        <v>129</v>
      </c>
    </row>
    <row r="166" spans="1:13" ht="15" hidden="1" customHeight="1" thickTop="1" x14ac:dyDescent="0.2">
      <c r="A166" s="1" t="s">
        <v>129</v>
      </c>
    </row>
    <row r="167" spans="1:13" ht="15" hidden="1" customHeight="1" thickTop="1" x14ac:dyDescent="0.2">
      <c r="A167" s="1" t="s">
        <v>129</v>
      </c>
    </row>
    <row r="168" spans="1:13" ht="15" hidden="1" customHeight="1" thickTop="1" x14ac:dyDescent="0.2">
      <c r="A168" s="1" t="s">
        <v>43</v>
      </c>
    </row>
    <row r="169" spans="1:13" ht="15" hidden="1" customHeight="1" thickTop="1" x14ac:dyDescent="0.2">
      <c r="A169" s="1" t="s">
        <v>47</v>
      </c>
    </row>
    <row r="170" spans="1:13" ht="15" hidden="1" customHeight="1" thickTop="1" x14ac:dyDescent="0.2">
      <c r="A170" s="1">
        <v>5</v>
      </c>
    </row>
    <row r="171" spans="1:13" ht="15" hidden="1" customHeight="1" thickTop="1" x14ac:dyDescent="0.2">
      <c r="A171" s="1" t="s">
        <v>47</v>
      </c>
    </row>
    <row r="172" spans="1:13" ht="15" hidden="1" customHeight="1" thickTop="1" x14ac:dyDescent="0.2">
      <c r="A172" s="1" t="s">
        <v>35</v>
      </c>
    </row>
    <row r="173" spans="1:13" ht="15.75" thickTop="1" x14ac:dyDescent="0.2">
      <c r="A173" s="1">
        <v>4</v>
      </c>
      <c r="B173" s="5" t="s">
        <v>132</v>
      </c>
      <c r="C173" s="69" t="s">
        <v>133</v>
      </c>
      <c r="D173" s="69"/>
      <c r="E173" s="69"/>
      <c r="F173" s="7"/>
      <c r="G173" s="7"/>
      <c r="H173" s="7"/>
      <c r="I173" s="7"/>
      <c r="J173" s="8"/>
    </row>
    <row r="174" spans="1:13" ht="15" hidden="1" customHeight="1" x14ac:dyDescent="0.2">
      <c r="A174" s="1">
        <v>5</v>
      </c>
    </row>
    <row r="175" spans="1:13" ht="15" hidden="1" customHeight="1" x14ac:dyDescent="0.2">
      <c r="A175" s="1" t="s">
        <v>47</v>
      </c>
    </row>
    <row r="176" spans="1:13" ht="15" hidden="1" customHeight="1" x14ac:dyDescent="0.2">
      <c r="A176" s="1" t="s">
        <v>34</v>
      </c>
    </row>
    <row r="177" spans="1:13" ht="12.75" x14ac:dyDescent="0.2">
      <c r="A177" s="1">
        <v>5</v>
      </c>
      <c r="B177" s="5" t="s">
        <v>134</v>
      </c>
      <c r="C177" s="61" t="s">
        <v>135</v>
      </c>
      <c r="D177" s="61"/>
      <c r="E177" s="61"/>
      <c r="F177" s="9"/>
      <c r="G177" s="9"/>
      <c r="H177" s="9"/>
      <c r="I177" s="9"/>
      <c r="J177" s="10"/>
    </row>
    <row r="178" spans="1:13" ht="15" hidden="1" customHeight="1" x14ac:dyDescent="0.2">
      <c r="A178" s="1" t="s">
        <v>40</v>
      </c>
    </row>
    <row r="179" spans="1:13" ht="13.5" thickBot="1" x14ac:dyDescent="0.25">
      <c r="A179" s="1">
        <v>6</v>
      </c>
      <c r="B179" s="5" t="s">
        <v>136</v>
      </c>
      <c r="C179" s="71" t="s">
        <v>137</v>
      </c>
      <c r="D179" s="71"/>
      <c r="E179" s="71"/>
      <c r="F179" s="21"/>
      <c r="G179" s="21"/>
      <c r="H179" s="21"/>
      <c r="I179" s="21"/>
      <c r="J179" s="22"/>
    </row>
    <row r="180" spans="1:13" ht="15" hidden="1" customHeight="1" x14ac:dyDescent="0.2">
      <c r="A180" s="1" t="s">
        <v>138</v>
      </c>
    </row>
    <row r="181" spans="1:13" ht="22.5" customHeight="1" thickTop="1" thickBot="1" x14ac:dyDescent="0.25">
      <c r="A181" s="1">
        <v>9</v>
      </c>
      <c r="B181" s="12" t="s">
        <v>139</v>
      </c>
      <c r="C181" s="64" t="s">
        <v>140</v>
      </c>
      <c r="D181" s="64"/>
      <c r="E181" s="64"/>
      <c r="F181" s="14" t="s">
        <v>82</v>
      </c>
      <c r="G181" s="20">
        <v>90</v>
      </c>
      <c r="H181" s="16"/>
      <c r="I181" s="18"/>
      <c r="J181" s="17">
        <f>IF(AND(G181= "",H181= ""), "", ROUND(ROUND(I181, 2) * ROUND(IF(H181="",G181,H181),  2), 2))</f>
        <v>0</v>
      </c>
      <c r="M181" s="11">
        <v>0.2</v>
      </c>
    </row>
    <row r="182" spans="1:13" ht="15" hidden="1" customHeight="1" thickTop="1" x14ac:dyDescent="0.2">
      <c r="A182" s="1" t="s">
        <v>43</v>
      </c>
    </row>
    <row r="183" spans="1:13" ht="23.25" customHeight="1" thickTop="1" thickBot="1" x14ac:dyDescent="0.25">
      <c r="A183" s="1">
        <v>9</v>
      </c>
      <c r="B183" s="12" t="s">
        <v>141</v>
      </c>
      <c r="C183" s="64" t="s">
        <v>142</v>
      </c>
      <c r="D183" s="64"/>
      <c r="E183" s="64"/>
      <c r="F183" s="14" t="s">
        <v>82</v>
      </c>
      <c r="G183" s="20">
        <v>70</v>
      </c>
      <c r="H183" s="16"/>
      <c r="I183" s="18"/>
      <c r="J183" s="17">
        <f>IF(AND(G183= "",H183= ""), "", ROUND(ROUND(I183, 2) * ROUND(IF(H183="",G183,H183),  2), 2))</f>
        <v>0</v>
      </c>
      <c r="M183" s="11">
        <v>0.2</v>
      </c>
    </row>
    <row r="184" spans="1:13" ht="15" hidden="1" customHeight="1" thickTop="1" x14ac:dyDescent="0.2">
      <c r="A184" s="1" t="s">
        <v>43</v>
      </c>
    </row>
    <row r="185" spans="1:13" ht="15" hidden="1" customHeight="1" thickTop="1" x14ac:dyDescent="0.2">
      <c r="A185" s="1" t="s">
        <v>143</v>
      </c>
    </row>
    <row r="186" spans="1:13" ht="14.25" thickTop="1" thickBot="1" x14ac:dyDescent="0.25">
      <c r="A186" s="1">
        <v>6</v>
      </c>
      <c r="B186" s="5" t="s">
        <v>144</v>
      </c>
      <c r="C186" s="71" t="s">
        <v>145</v>
      </c>
      <c r="D186" s="71"/>
      <c r="E186" s="71"/>
      <c r="F186" s="21"/>
      <c r="G186" s="21"/>
      <c r="H186" s="21"/>
      <c r="I186" s="21"/>
      <c r="J186" s="22"/>
    </row>
    <row r="187" spans="1:13" ht="15" hidden="1" customHeight="1" x14ac:dyDescent="0.2">
      <c r="A187" s="1" t="s">
        <v>138</v>
      </c>
    </row>
    <row r="188" spans="1:13" ht="22.5" customHeight="1" thickTop="1" thickBot="1" x14ac:dyDescent="0.25">
      <c r="A188" s="1">
        <v>9</v>
      </c>
      <c r="B188" s="12" t="s">
        <v>146</v>
      </c>
      <c r="C188" s="64" t="s">
        <v>147</v>
      </c>
      <c r="D188" s="64"/>
      <c r="E188" s="64"/>
      <c r="F188" s="14" t="s">
        <v>82</v>
      </c>
      <c r="G188" s="20">
        <v>50</v>
      </c>
      <c r="H188" s="16"/>
      <c r="I188" s="18"/>
      <c r="J188" s="17">
        <f>IF(AND(G188= "",H188= ""), "", ROUND(ROUND(I188, 2) * ROUND(IF(H188="",G188,H188),  2), 2))</f>
        <v>0</v>
      </c>
      <c r="M188" s="11">
        <v>0.2</v>
      </c>
    </row>
    <row r="189" spans="1:13" ht="15" hidden="1" customHeight="1" thickTop="1" x14ac:dyDescent="0.2">
      <c r="A189" s="1" t="s">
        <v>43</v>
      </c>
    </row>
    <row r="190" spans="1:13" ht="23.25" customHeight="1" thickTop="1" thickBot="1" x14ac:dyDescent="0.25">
      <c r="A190" s="1">
        <v>9</v>
      </c>
      <c r="B190" s="12" t="s">
        <v>148</v>
      </c>
      <c r="C190" s="64" t="s">
        <v>149</v>
      </c>
      <c r="D190" s="64"/>
      <c r="E190" s="64"/>
      <c r="F190" s="14" t="s">
        <v>82</v>
      </c>
      <c r="G190" s="20">
        <v>70</v>
      </c>
      <c r="H190" s="16"/>
      <c r="I190" s="18"/>
      <c r="J190" s="17">
        <f>IF(AND(G190= "",H190= ""), "", ROUND(ROUND(I190, 2) * ROUND(IF(H190="",G190,H190),  2), 2))</f>
        <v>0</v>
      </c>
      <c r="M190" s="11">
        <v>0.2</v>
      </c>
    </row>
    <row r="191" spans="1:13" ht="15" hidden="1" customHeight="1" thickTop="1" x14ac:dyDescent="0.2">
      <c r="A191" s="1" t="s">
        <v>43</v>
      </c>
    </row>
    <row r="192" spans="1:13" ht="12.75" thickTop="1" thickBot="1" x14ac:dyDescent="0.25">
      <c r="A192" s="1">
        <v>9</v>
      </c>
      <c r="B192" s="12" t="s">
        <v>150</v>
      </c>
      <c r="C192" s="64" t="s">
        <v>151</v>
      </c>
      <c r="D192" s="64"/>
      <c r="E192" s="64"/>
      <c r="F192" s="14" t="s">
        <v>82</v>
      </c>
      <c r="G192" s="20">
        <v>30</v>
      </c>
      <c r="H192" s="16"/>
      <c r="I192" s="18"/>
      <c r="J192" s="17">
        <f>IF(AND(G192= "",H192= ""), "", ROUND(ROUND(I192, 2) * ROUND(IF(H192="",G192,H192),  2), 2))</f>
        <v>0</v>
      </c>
      <c r="M192" s="11">
        <v>0.2</v>
      </c>
    </row>
    <row r="193" spans="1:13" ht="15" hidden="1" customHeight="1" thickTop="1" x14ac:dyDescent="0.2">
      <c r="A193" s="1" t="s">
        <v>43</v>
      </c>
    </row>
    <row r="194" spans="1:13" ht="12.75" thickTop="1" thickBot="1" x14ac:dyDescent="0.25">
      <c r="A194" s="1">
        <v>9</v>
      </c>
      <c r="B194" s="12" t="s">
        <v>152</v>
      </c>
      <c r="C194" s="64" t="s">
        <v>153</v>
      </c>
      <c r="D194" s="64"/>
      <c r="E194" s="64"/>
      <c r="F194" s="14" t="s">
        <v>82</v>
      </c>
      <c r="G194" s="20">
        <v>20</v>
      </c>
      <c r="H194" s="16"/>
      <c r="I194" s="18"/>
      <c r="J194" s="17">
        <f>IF(AND(G194= "",H194= ""), "", ROUND(ROUND(I194, 2) * ROUND(IF(H194="",G194,H194),  2), 2))</f>
        <v>0</v>
      </c>
      <c r="M194" s="11">
        <v>0.2</v>
      </c>
    </row>
    <row r="195" spans="1:13" ht="15" hidden="1" customHeight="1" thickTop="1" x14ac:dyDescent="0.2">
      <c r="A195" s="1" t="s">
        <v>43</v>
      </c>
    </row>
    <row r="196" spans="1:13" ht="23.25" customHeight="1" thickTop="1" thickBot="1" x14ac:dyDescent="0.25">
      <c r="A196" s="1">
        <v>9</v>
      </c>
      <c r="B196" s="12" t="s">
        <v>154</v>
      </c>
      <c r="C196" s="64" t="s">
        <v>155</v>
      </c>
      <c r="D196" s="64"/>
      <c r="E196" s="64"/>
      <c r="F196" s="14" t="s">
        <v>82</v>
      </c>
      <c r="G196" s="20">
        <v>55</v>
      </c>
      <c r="H196" s="16"/>
      <c r="I196" s="18"/>
      <c r="J196" s="17">
        <f>IF(AND(G196= "",H196= ""), "", ROUND(ROUND(I196, 2) * ROUND(IF(H196="",G196,H196),  2), 2))</f>
        <v>0</v>
      </c>
      <c r="M196" s="11">
        <v>0.2</v>
      </c>
    </row>
    <row r="197" spans="1:13" ht="15" hidden="1" customHeight="1" thickTop="1" x14ac:dyDescent="0.2">
      <c r="A197" s="1" t="s">
        <v>43</v>
      </c>
    </row>
    <row r="198" spans="1:13" ht="23.25" customHeight="1" thickTop="1" thickBot="1" x14ac:dyDescent="0.25">
      <c r="A198" s="1">
        <v>9</v>
      </c>
      <c r="B198" s="12" t="s">
        <v>156</v>
      </c>
      <c r="C198" s="64" t="s">
        <v>157</v>
      </c>
      <c r="D198" s="64"/>
      <c r="E198" s="64"/>
      <c r="F198" s="14" t="s">
        <v>82</v>
      </c>
      <c r="G198" s="20">
        <v>50</v>
      </c>
      <c r="H198" s="16"/>
      <c r="I198" s="18"/>
      <c r="J198" s="17">
        <f>IF(AND(G198= "",H198= ""), "", ROUND(ROUND(I198, 2) * ROUND(IF(H198="",G198,H198),  2), 2))</f>
        <v>0</v>
      </c>
      <c r="M198" s="11">
        <v>0.2</v>
      </c>
    </row>
    <row r="199" spans="1:13" ht="15" hidden="1" customHeight="1" thickTop="1" x14ac:dyDescent="0.2">
      <c r="A199" s="1" t="s">
        <v>129</v>
      </c>
    </row>
    <row r="200" spans="1:13" ht="15" hidden="1" customHeight="1" thickTop="1" x14ac:dyDescent="0.2">
      <c r="A200" s="1" t="s">
        <v>43</v>
      </c>
    </row>
    <row r="201" spans="1:13" ht="23.25" customHeight="1" thickTop="1" thickBot="1" x14ac:dyDescent="0.25">
      <c r="A201" s="1">
        <v>9</v>
      </c>
      <c r="B201" s="12" t="s">
        <v>158</v>
      </c>
      <c r="C201" s="64" t="s">
        <v>159</v>
      </c>
      <c r="D201" s="64"/>
      <c r="E201" s="64"/>
      <c r="F201" s="14" t="s">
        <v>82</v>
      </c>
      <c r="G201" s="20">
        <v>15</v>
      </c>
      <c r="H201" s="16"/>
      <c r="I201" s="18"/>
      <c r="J201" s="17">
        <f>IF(AND(G201= "",H201= ""), "", ROUND(ROUND(I201, 2) * ROUND(IF(H201="",G201,H201),  2), 2))</f>
        <v>0</v>
      </c>
      <c r="M201" s="11">
        <v>0.2</v>
      </c>
    </row>
    <row r="202" spans="1:13" ht="15" hidden="1" customHeight="1" thickTop="1" x14ac:dyDescent="0.2">
      <c r="A202" s="1" t="s">
        <v>43</v>
      </c>
    </row>
    <row r="203" spans="1:13" ht="23.25" customHeight="1" thickTop="1" thickBot="1" x14ac:dyDescent="0.25">
      <c r="A203" s="1">
        <v>9</v>
      </c>
      <c r="B203" s="12" t="s">
        <v>160</v>
      </c>
      <c r="C203" s="64" t="s">
        <v>161</v>
      </c>
      <c r="D203" s="64"/>
      <c r="E203" s="64"/>
      <c r="F203" s="14" t="s">
        <v>82</v>
      </c>
      <c r="G203" s="20">
        <v>20</v>
      </c>
      <c r="H203" s="16"/>
      <c r="I203" s="18"/>
      <c r="J203" s="17">
        <f>IF(AND(G203= "",H203= ""), "", ROUND(ROUND(I203, 2) * ROUND(IF(H203="",G203,H203),  2), 2))</f>
        <v>0</v>
      </c>
      <c r="M203" s="11">
        <v>0.2</v>
      </c>
    </row>
    <row r="204" spans="1:13" ht="15" hidden="1" customHeight="1" thickTop="1" x14ac:dyDescent="0.2">
      <c r="A204" s="1" t="s">
        <v>43</v>
      </c>
    </row>
    <row r="205" spans="1:13" ht="23.25" customHeight="1" thickTop="1" thickBot="1" x14ac:dyDescent="0.25">
      <c r="A205" s="1">
        <v>9</v>
      </c>
      <c r="B205" s="12" t="s">
        <v>162</v>
      </c>
      <c r="C205" s="64" t="s">
        <v>163</v>
      </c>
      <c r="D205" s="64"/>
      <c r="E205" s="64"/>
      <c r="F205" s="14" t="s">
        <v>82</v>
      </c>
      <c r="G205" s="20">
        <v>50</v>
      </c>
      <c r="H205" s="16"/>
      <c r="I205" s="18"/>
      <c r="J205" s="17">
        <f>IF(AND(G205= "",H205= ""), "", ROUND(ROUND(I205, 2) * ROUND(IF(H205="",G205,H205),  2), 2))</f>
        <v>0</v>
      </c>
      <c r="M205" s="11">
        <v>0.2</v>
      </c>
    </row>
    <row r="206" spans="1:13" ht="15" hidden="1" customHeight="1" thickTop="1" x14ac:dyDescent="0.2">
      <c r="A206" s="1" t="s">
        <v>43</v>
      </c>
    </row>
    <row r="207" spans="1:13" ht="15" hidden="1" customHeight="1" thickTop="1" x14ac:dyDescent="0.2">
      <c r="A207" s="1" t="s">
        <v>143</v>
      </c>
    </row>
    <row r="208" spans="1:13" ht="15" hidden="1" customHeight="1" thickTop="1" x14ac:dyDescent="0.2">
      <c r="A208" s="1" t="s">
        <v>47</v>
      </c>
    </row>
    <row r="209" spans="1:13" ht="15" hidden="1" customHeight="1" thickTop="1" x14ac:dyDescent="0.2">
      <c r="A209" s="1" t="s">
        <v>35</v>
      </c>
    </row>
    <row r="210" spans="1:13" ht="15.75" thickTop="1" x14ac:dyDescent="0.2">
      <c r="A210" s="1">
        <v>4</v>
      </c>
      <c r="B210" s="5" t="s">
        <v>164</v>
      </c>
      <c r="C210" s="69" t="s">
        <v>165</v>
      </c>
      <c r="D210" s="69"/>
      <c r="E210" s="69"/>
      <c r="F210" s="7"/>
      <c r="G210" s="7"/>
      <c r="H210" s="7"/>
      <c r="I210" s="7"/>
      <c r="J210" s="8"/>
    </row>
    <row r="211" spans="1:13" ht="15" hidden="1" customHeight="1" x14ac:dyDescent="0.2">
      <c r="A211" s="1">
        <v>5</v>
      </c>
    </row>
    <row r="212" spans="1:13" ht="15" hidden="1" customHeight="1" x14ac:dyDescent="0.2">
      <c r="A212" s="1" t="s">
        <v>47</v>
      </c>
    </row>
    <row r="213" spans="1:13" ht="12.75" x14ac:dyDescent="0.2">
      <c r="A213" s="1">
        <v>5</v>
      </c>
      <c r="B213" s="5" t="s">
        <v>166</v>
      </c>
      <c r="C213" s="61" t="s">
        <v>167</v>
      </c>
      <c r="D213" s="61"/>
      <c r="E213" s="61"/>
      <c r="F213" s="9"/>
      <c r="G213" s="9"/>
      <c r="H213" s="9"/>
      <c r="I213" s="9"/>
      <c r="J213" s="10"/>
    </row>
    <row r="214" spans="1:13" ht="12.75" thickBot="1" x14ac:dyDescent="0.25">
      <c r="A214" s="1">
        <v>8</v>
      </c>
      <c r="B214" s="12" t="s">
        <v>168</v>
      </c>
      <c r="C214" s="65" t="s">
        <v>169</v>
      </c>
      <c r="D214" s="65"/>
      <c r="E214" s="65"/>
      <c r="J214" s="13"/>
    </row>
    <row r="215" spans="1:13" ht="15" hidden="1" customHeight="1" x14ac:dyDescent="0.2">
      <c r="A215" s="1" t="s">
        <v>170</v>
      </c>
    </row>
    <row r="216" spans="1:13" ht="12.75" thickTop="1" thickBot="1" x14ac:dyDescent="0.25">
      <c r="A216" s="1">
        <v>9</v>
      </c>
      <c r="B216" s="12" t="s">
        <v>171</v>
      </c>
      <c r="C216" s="64" t="s">
        <v>172</v>
      </c>
      <c r="D216" s="64"/>
      <c r="E216" s="64"/>
      <c r="F216" s="14" t="s">
        <v>82</v>
      </c>
      <c r="G216" s="20">
        <v>300</v>
      </c>
      <c r="H216" s="16"/>
      <c r="I216" s="18"/>
      <c r="J216" s="17">
        <f>IF(AND(G216= "",H216= ""), "", ROUND(ROUND(I216, 2) * ROUND(IF(H216="",G216,H216),  2), 2))</f>
        <v>0</v>
      </c>
      <c r="M216" s="11">
        <v>0.2</v>
      </c>
    </row>
    <row r="217" spans="1:13" ht="15" hidden="1" customHeight="1" thickTop="1" x14ac:dyDescent="0.2">
      <c r="A217" s="1" t="s">
        <v>129</v>
      </c>
    </row>
    <row r="218" spans="1:13" ht="15" hidden="1" customHeight="1" thickTop="1" x14ac:dyDescent="0.2">
      <c r="A218" s="1" t="s">
        <v>129</v>
      </c>
    </row>
    <row r="219" spans="1:13" ht="15" hidden="1" customHeight="1" thickTop="1" x14ac:dyDescent="0.2">
      <c r="A219" s="1" t="s">
        <v>129</v>
      </c>
    </row>
    <row r="220" spans="1:13" ht="15" hidden="1" customHeight="1" thickTop="1" x14ac:dyDescent="0.2">
      <c r="A220" s="1" t="s">
        <v>129</v>
      </c>
    </row>
    <row r="221" spans="1:13" ht="15" hidden="1" customHeight="1" thickTop="1" x14ac:dyDescent="0.2">
      <c r="A221" s="1" t="s">
        <v>129</v>
      </c>
    </row>
    <row r="222" spans="1:13" ht="15" hidden="1" customHeight="1" thickTop="1" x14ac:dyDescent="0.2">
      <c r="A222" s="1" t="s">
        <v>129</v>
      </c>
    </row>
    <row r="223" spans="1:13" ht="15" hidden="1" customHeight="1" thickTop="1" x14ac:dyDescent="0.2">
      <c r="A223" s="1" t="s">
        <v>43</v>
      </c>
    </row>
    <row r="224" spans="1:13" ht="15" hidden="1" customHeight="1" thickTop="1" x14ac:dyDescent="0.2">
      <c r="A224" s="1" t="s">
        <v>173</v>
      </c>
    </row>
    <row r="225" spans="1:13" ht="13.5" thickTop="1" thickBot="1" x14ac:dyDescent="0.25">
      <c r="A225" s="1">
        <v>8</v>
      </c>
      <c r="B225" s="12" t="s">
        <v>174</v>
      </c>
      <c r="C225" s="65" t="s">
        <v>175</v>
      </c>
      <c r="D225" s="65"/>
      <c r="E225" s="65"/>
      <c r="J225" s="13"/>
    </row>
    <row r="226" spans="1:13" ht="15" hidden="1" customHeight="1" x14ac:dyDescent="0.2">
      <c r="A226" s="1" t="s">
        <v>170</v>
      </c>
    </row>
    <row r="227" spans="1:13" ht="15" hidden="1" customHeight="1" x14ac:dyDescent="0.2">
      <c r="A227" s="1" t="s">
        <v>170</v>
      </c>
    </row>
    <row r="228" spans="1:13" ht="12.75" thickTop="1" thickBot="1" x14ac:dyDescent="0.25">
      <c r="A228" s="1">
        <v>9</v>
      </c>
      <c r="B228" s="12" t="s">
        <v>176</v>
      </c>
      <c r="C228" s="64" t="s">
        <v>177</v>
      </c>
      <c r="D228" s="64"/>
      <c r="E228" s="64"/>
      <c r="F228" s="14" t="s">
        <v>82</v>
      </c>
      <c r="G228" s="20">
        <v>200</v>
      </c>
      <c r="H228" s="16"/>
      <c r="I228" s="18"/>
      <c r="J228" s="17">
        <f>IF(AND(G228= "",H228= ""), "", ROUND(ROUND(I228, 2) * ROUND(IF(H228="",G228,H228),  2), 2))</f>
        <v>0</v>
      </c>
      <c r="M228" s="11">
        <v>0.2</v>
      </c>
    </row>
    <row r="229" spans="1:13" ht="15" hidden="1" customHeight="1" thickTop="1" x14ac:dyDescent="0.2">
      <c r="A229" s="1" t="s">
        <v>129</v>
      </c>
    </row>
    <row r="230" spans="1:13" ht="15" hidden="1" customHeight="1" thickTop="1" x14ac:dyDescent="0.2">
      <c r="A230" s="1" t="s">
        <v>129</v>
      </c>
    </row>
    <row r="231" spans="1:13" ht="15" hidden="1" customHeight="1" thickTop="1" x14ac:dyDescent="0.2">
      <c r="A231" s="1" t="s">
        <v>129</v>
      </c>
    </row>
    <row r="232" spans="1:13" ht="15" hidden="1" customHeight="1" thickTop="1" x14ac:dyDescent="0.2">
      <c r="A232" s="1" t="s">
        <v>43</v>
      </c>
    </row>
    <row r="233" spans="1:13" ht="12.75" thickTop="1" thickBot="1" x14ac:dyDescent="0.25">
      <c r="A233" s="1">
        <v>9</v>
      </c>
      <c r="B233" s="12" t="s">
        <v>178</v>
      </c>
      <c r="C233" s="64" t="s">
        <v>179</v>
      </c>
      <c r="D233" s="64"/>
      <c r="E233" s="64"/>
      <c r="F233" s="14" t="s">
        <v>82</v>
      </c>
      <c r="G233" s="20">
        <v>20</v>
      </c>
      <c r="H233" s="16"/>
      <c r="I233" s="18"/>
      <c r="J233" s="17">
        <f>IF(AND(G233= "",H233= ""), "", ROUND(ROUND(I233, 2) * ROUND(IF(H233="",G233,H233),  2), 2))</f>
        <v>0</v>
      </c>
      <c r="M233" s="11">
        <v>0.2</v>
      </c>
    </row>
    <row r="234" spans="1:13" ht="15" hidden="1" customHeight="1" thickTop="1" x14ac:dyDescent="0.2">
      <c r="A234" s="1" t="s">
        <v>129</v>
      </c>
    </row>
    <row r="235" spans="1:13" ht="15" hidden="1" customHeight="1" thickTop="1" x14ac:dyDescent="0.2">
      <c r="A235" s="1" t="s">
        <v>129</v>
      </c>
    </row>
    <row r="236" spans="1:13" ht="15" hidden="1" customHeight="1" thickTop="1" x14ac:dyDescent="0.2">
      <c r="A236" s="1" t="s">
        <v>43</v>
      </c>
    </row>
    <row r="237" spans="1:13" ht="15" hidden="1" customHeight="1" thickTop="1" x14ac:dyDescent="0.2">
      <c r="A237" s="1" t="s">
        <v>173</v>
      </c>
    </row>
    <row r="238" spans="1:13" ht="13.5" thickTop="1" thickBot="1" x14ac:dyDescent="0.25">
      <c r="A238" s="1">
        <v>8</v>
      </c>
      <c r="B238" s="12" t="s">
        <v>180</v>
      </c>
      <c r="C238" s="65" t="s">
        <v>181</v>
      </c>
      <c r="D238" s="65"/>
      <c r="E238" s="65"/>
      <c r="J238" s="13"/>
    </row>
    <row r="239" spans="1:13" ht="15" hidden="1" customHeight="1" x14ac:dyDescent="0.2">
      <c r="A239" s="1" t="s">
        <v>170</v>
      </c>
    </row>
    <row r="240" spans="1:13" ht="15" hidden="1" customHeight="1" x14ac:dyDescent="0.2">
      <c r="A240" s="1" t="s">
        <v>170</v>
      </c>
    </row>
    <row r="241" spans="1:13" ht="15" hidden="1" customHeight="1" x14ac:dyDescent="0.2">
      <c r="A241" s="1" t="s">
        <v>170</v>
      </c>
    </row>
    <row r="242" spans="1:13" ht="12.75" thickTop="1" thickBot="1" x14ac:dyDescent="0.25">
      <c r="A242" s="1">
        <v>9</v>
      </c>
      <c r="B242" s="12" t="s">
        <v>182</v>
      </c>
      <c r="C242" s="64" t="s">
        <v>183</v>
      </c>
      <c r="D242" s="64"/>
      <c r="E242" s="64"/>
      <c r="F242" s="14" t="s">
        <v>5</v>
      </c>
      <c r="G242" s="15">
        <v>200</v>
      </c>
      <c r="H242" s="16"/>
      <c r="I242" s="18"/>
      <c r="J242" s="17">
        <f>IF(AND(G242= "",H242= ""), "", ROUND(ROUND(I242, 2) * ROUND(IF(H242="",G242,H242),  0), 2))</f>
        <v>0</v>
      </c>
      <c r="M242" s="11">
        <v>0.2</v>
      </c>
    </row>
    <row r="243" spans="1:13" ht="15" hidden="1" customHeight="1" thickTop="1" x14ac:dyDescent="0.2">
      <c r="A243" s="1" t="s">
        <v>43</v>
      </c>
    </row>
    <row r="244" spans="1:13" ht="15" hidden="1" customHeight="1" thickTop="1" x14ac:dyDescent="0.2">
      <c r="A244" s="1" t="s">
        <v>173</v>
      </c>
    </row>
    <row r="245" spans="1:13" ht="15" hidden="1" customHeight="1" thickTop="1" x14ac:dyDescent="0.2">
      <c r="A245" s="1">
        <v>8</v>
      </c>
    </row>
    <row r="246" spans="1:13" ht="15" hidden="1" customHeight="1" thickTop="1" x14ac:dyDescent="0.2">
      <c r="A246" s="1" t="s">
        <v>173</v>
      </c>
    </row>
    <row r="247" spans="1:13" ht="24.75" customHeight="1" thickTop="1" thickBot="1" x14ac:dyDescent="0.25">
      <c r="A247" s="1">
        <v>8</v>
      </c>
      <c r="B247" s="12" t="s">
        <v>184</v>
      </c>
      <c r="C247" s="65" t="s">
        <v>185</v>
      </c>
      <c r="D247" s="65"/>
      <c r="E247" s="65"/>
      <c r="J247" s="13"/>
    </row>
    <row r="248" spans="1:13" ht="15" hidden="1" customHeight="1" x14ac:dyDescent="0.2">
      <c r="A248" s="1" t="s">
        <v>170</v>
      </c>
    </row>
    <row r="249" spans="1:13" ht="15" hidden="1" customHeight="1" x14ac:dyDescent="0.2">
      <c r="A249" s="1" t="s">
        <v>170</v>
      </c>
    </row>
    <row r="250" spans="1:13" ht="12.75" thickTop="1" thickBot="1" x14ac:dyDescent="0.25">
      <c r="A250" s="1">
        <v>9</v>
      </c>
      <c r="B250" s="12" t="s">
        <v>186</v>
      </c>
      <c r="C250" s="64" t="s">
        <v>172</v>
      </c>
      <c r="D250" s="64"/>
      <c r="E250" s="64"/>
      <c r="F250" s="14" t="s">
        <v>82</v>
      </c>
      <c r="G250" s="20">
        <v>200</v>
      </c>
      <c r="H250" s="16"/>
      <c r="I250" s="18"/>
      <c r="J250" s="17">
        <f>IF(AND(G250= "",H250= ""), "", ROUND(ROUND(I250, 2) * ROUND(IF(H250="",G250,H250),  2), 2))</f>
        <v>0</v>
      </c>
      <c r="M250" s="11">
        <v>0.2</v>
      </c>
    </row>
    <row r="251" spans="1:13" ht="15" hidden="1" customHeight="1" thickTop="1" x14ac:dyDescent="0.2">
      <c r="A251" s="1" t="s">
        <v>129</v>
      </c>
    </row>
    <row r="252" spans="1:13" ht="15" hidden="1" customHeight="1" thickTop="1" x14ac:dyDescent="0.2">
      <c r="A252" s="1" t="s">
        <v>43</v>
      </c>
    </row>
    <row r="253" spans="1:13" ht="15" hidden="1" customHeight="1" thickTop="1" x14ac:dyDescent="0.2">
      <c r="A253" s="1" t="s">
        <v>173</v>
      </c>
    </row>
    <row r="254" spans="1:13" ht="15" hidden="1" customHeight="1" thickTop="1" x14ac:dyDescent="0.2">
      <c r="A254" s="1" t="s">
        <v>47</v>
      </c>
    </row>
    <row r="255" spans="1:13" ht="15" hidden="1" customHeight="1" thickTop="1" x14ac:dyDescent="0.2">
      <c r="A255" s="1">
        <v>5</v>
      </c>
    </row>
    <row r="256" spans="1:13" ht="15" hidden="1" customHeight="1" thickTop="1" x14ac:dyDescent="0.2">
      <c r="A256" s="1" t="s">
        <v>47</v>
      </c>
    </row>
    <row r="257" spans="1:13" ht="14.25" thickTop="1" thickBot="1" x14ac:dyDescent="0.25">
      <c r="A257" s="1">
        <v>5</v>
      </c>
      <c r="B257" s="5" t="s">
        <v>187</v>
      </c>
      <c r="C257" s="61" t="s">
        <v>188</v>
      </c>
      <c r="D257" s="61"/>
      <c r="E257" s="61"/>
      <c r="F257" s="9"/>
      <c r="G257" s="9"/>
      <c r="H257" s="9"/>
      <c r="I257" s="9"/>
      <c r="J257" s="10"/>
    </row>
    <row r="258" spans="1:13" ht="15" hidden="1" customHeight="1" x14ac:dyDescent="0.2">
      <c r="A258" s="1" t="s">
        <v>40</v>
      </c>
    </row>
    <row r="259" spans="1:13" ht="22.5" customHeight="1" thickTop="1" thickBot="1" x14ac:dyDescent="0.25">
      <c r="A259" s="1">
        <v>9</v>
      </c>
      <c r="B259" s="12" t="s">
        <v>189</v>
      </c>
      <c r="C259" s="64" t="s">
        <v>190</v>
      </c>
      <c r="D259" s="64"/>
      <c r="E259" s="64"/>
      <c r="F259" s="14" t="s">
        <v>52</v>
      </c>
      <c r="G259" s="15">
        <v>8</v>
      </c>
      <c r="H259" s="16"/>
      <c r="I259" s="18"/>
      <c r="J259" s="17">
        <f>IF(AND(G259= "",H259= ""), "", ROUND(ROUND(I259, 2) * ROUND(IF(H259="",G259,H259),  0), 2))</f>
        <v>0</v>
      </c>
      <c r="M259" s="11">
        <v>0.2</v>
      </c>
    </row>
    <row r="260" spans="1:13" ht="15" hidden="1" customHeight="1" thickTop="1" x14ac:dyDescent="0.2">
      <c r="A260" s="1" t="s">
        <v>43</v>
      </c>
    </row>
    <row r="261" spans="1:13" ht="15" hidden="1" customHeight="1" thickTop="1" x14ac:dyDescent="0.2">
      <c r="A261" s="1" t="s">
        <v>47</v>
      </c>
    </row>
    <row r="262" spans="1:13" ht="14.25" thickTop="1" thickBot="1" x14ac:dyDescent="0.25">
      <c r="A262" s="1">
        <v>5</v>
      </c>
      <c r="B262" s="5" t="s">
        <v>191</v>
      </c>
      <c r="C262" s="61" t="s">
        <v>192</v>
      </c>
      <c r="D262" s="61"/>
      <c r="E262" s="61"/>
      <c r="F262" s="9"/>
      <c r="G262" s="9"/>
      <c r="H262" s="9"/>
      <c r="I262" s="9"/>
      <c r="J262" s="10"/>
    </row>
    <row r="263" spans="1:13" ht="15" hidden="1" customHeight="1" x14ac:dyDescent="0.2">
      <c r="A263" s="1" t="s">
        <v>40</v>
      </c>
    </row>
    <row r="264" spans="1:13" ht="12.75" thickTop="1" thickBot="1" x14ac:dyDescent="0.25">
      <c r="A264" s="1">
        <v>9</v>
      </c>
      <c r="B264" s="12" t="s">
        <v>193</v>
      </c>
      <c r="C264" s="64" t="s">
        <v>194</v>
      </c>
      <c r="D264" s="64"/>
      <c r="E264" s="64"/>
      <c r="F264" s="14" t="s">
        <v>52</v>
      </c>
      <c r="G264" s="15">
        <v>44</v>
      </c>
      <c r="H264" s="16"/>
      <c r="I264" s="18"/>
      <c r="J264" s="17">
        <f>IF(AND(G264= "",H264= ""), "", ROUND(ROUND(I264, 2) * ROUND(IF(H264="",G264,H264),  0), 2))</f>
        <v>0</v>
      </c>
      <c r="M264" s="11">
        <v>0.2</v>
      </c>
    </row>
    <row r="265" spans="1:13" ht="15" hidden="1" customHeight="1" thickTop="1" x14ac:dyDescent="0.2">
      <c r="A265" s="1" t="s">
        <v>129</v>
      </c>
    </row>
    <row r="266" spans="1:13" ht="15" hidden="1" customHeight="1" thickTop="1" x14ac:dyDescent="0.2">
      <c r="A266" s="1" t="s">
        <v>129</v>
      </c>
    </row>
    <row r="267" spans="1:13" ht="15" hidden="1" customHeight="1" thickTop="1" x14ac:dyDescent="0.2">
      <c r="A267" s="1" t="s">
        <v>129</v>
      </c>
    </row>
    <row r="268" spans="1:13" ht="15" hidden="1" customHeight="1" thickTop="1" x14ac:dyDescent="0.2">
      <c r="A268" s="1" t="s">
        <v>43</v>
      </c>
    </row>
    <row r="269" spans="1:13" ht="15" hidden="1" customHeight="1" thickTop="1" x14ac:dyDescent="0.2">
      <c r="A269" s="1" t="s">
        <v>47</v>
      </c>
    </row>
    <row r="270" spans="1:13" ht="13.5" thickTop="1" x14ac:dyDescent="0.2">
      <c r="A270" s="1">
        <v>5</v>
      </c>
      <c r="B270" s="5" t="s">
        <v>195</v>
      </c>
      <c r="C270" s="61" t="s">
        <v>196</v>
      </c>
      <c r="D270" s="61"/>
      <c r="E270" s="61"/>
      <c r="F270" s="9"/>
      <c r="G270" s="9"/>
      <c r="H270" s="9"/>
      <c r="I270" s="9"/>
      <c r="J270" s="10"/>
    </row>
    <row r="271" spans="1:13" ht="15" hidden="1" customHeight="1" x14ac:dyDescent="0.2">
      <c r="A271" s="1" t="s">
        <v>47</v>
      </c>
    </row>
    <row r="272" spans="1:13" ht="15" hidden="1" customHeight="1" x14ac:dyDescent="0.2">
      <c r="A272" s="1" t="s">
        <v>35</v>
      </c>
    </row>
    <row r="273" spans="1:13" x14ac:dyDescent="0.2">
      <c r="A273" s="1">
        <v>4</v>
      </c>
      <c r="B273" s="5" t="s">
        <v>197</v>
      </c>
      <c r="C273" s="69" t="s">
        <v>198</v>
      </c>
      <c r="D273" s="69"/>
      <c r="E273" s="69"/>
      <c r="F273" s="7"/>
      <c r="G273" s="7"/>
      <c r="H273" s="7"/>
      <c r="I273" s="7"/>
      <c r="J273" s="8"/>
    </row>
    <row r="274" spans="1:13" ht="15" hidden="1" customHeight="1" x14ac:dyDescent="0.2">
      <c r="A274" s="1">
        <v>5</v>
      </c>
    </row>
    <row r="275" spans="1:13" ht="15" hidden="1" customHeight="1" x14ac:dyDescent="0.2">
      <c r="A275" s="1" t="s">
        <v>47</v>
      </c>
    </row>
    <row r="276" spans="1:13" ht="15" hidden="1" customHeight="1" x14ac:dyDescent="0.2">
      <c r="A276" s="1">
        <v>5</v>
      </c>
    </row>
    <row r="277" spans="1:13" ht="15" hidden="1" customHeight="1" x14ac:dyDescent="0.2">
      <c r="A277" s="1" t="s">
        <v>47</v>
      </c>
    </row>
    <row r="278" spans="1:13" ht="15" hidden="1" customHeight="1" x14ac:dyDescent="0.2">
      <c r="A278" s="1">
        <v>5</v>
      </c>
    </row>
    <row r="279" spans="1:13" ht="15" hidden="1" customHeight="1" x14ac:dyDescent="0.2">
      <c r="A279" s="1" t="s">
        <v>47</v>
      </c>
    </row>
    <row r="280" spans="1:13" ht="15" hidden="1" customHeight="1" x14ac:dyDescent="0.2">
      <c r="A280" s="1">
        <v>5</v>
      </c>
    </row>
    <row r="281" spans="1:13" ht="15" hidden="1" customHeight="1" x14ac:dyDescent="0.2">
      <c r="A281" s="1" t="s">
        <v>47</v>
      </c>
    </row>
    <row r="282" spans="1:13" ht="12.75" x14ac:dyDescent="0.2">
      <c r="A282" s="1">
        <v>5</v>
      </c>
      <c r="B282" s="5" t="s">
        <v>199</v>
      </c>
      <c r="C282" s="61" t="s">
        <v>200</v>
      </c>
      <c r="D282" s="61"/>
      <c r="E282" s="61"/>
      <c r="F282" s="9"/>
      <c r="G282" s="9"/>
      <c r="H282" s="9"/>
      <c r="I282" s="9"/>
      <c r="J282" s="10"/>
    </row>
    <row r="283" spans="1:13" ht="13.5" thickBot="1" x14ac:dyDescent="0.25">
      <c r="A283" s="1">
        <v>6</v>
      </c>
      <c r="B283" s="5" t="s">
        <v>201</v>
      </c>
      <c r="C283" s="71" t="s">
        <v>202</v>
      </c>
      <c r="D283" s="71"/>
      <c r="E283" s="71"/>
      <c r="F283" s="21"/>
      <c r="G283" s="21"/>
      <c r="H283" s="21"/>
      <c r="I283" s="21"/>
      <c r="J283" s="22"/>
    </row>
    <row r="284" spans="1:13" ht="15" hidden="1" customHeight="1" x14ac:dyDescent="0.2">
      <c r="A284" s="1" t="s">
        <v>138</v>
      </c>
    </row>
    <row r="285" spans="1:13" ht="15" hidden="1" customHeight="1" x14ac:dyDescent="0.2">
      <c r="A285" s="1" t="s">
        <v>138</v>
      </c>
    </row>
    <row r="286" spans="1:13" ht="12.75" thickTop="1" thickBot="1" x14ac:dyDescent="0.25">
      <c r="A286" s="1">
        <v>9</v>
      </c>
      <c r="B286" s="12" t="s">
        <v>203</v>
      </c>
      <c r="C286" s="64" t="s">
        <v>204</v>
      </c>
      <c r="D286" s="64"/>
      <c r="E286" s="64"/>
      <c r="F286" s="14" t="s">
        <v>5</v>
      </c>
      <c r="G286" s="15">
        <v>4</v>
      </c>
      <c r="H286" s="16"/>
      <c r="I286" s="18"/>
      <c r="J286" s="17">
        <f>IF(AND(G286= "",H286= ""), "", ROUND(ROUND(I286, 2) * ROUND(IF(H286="",G286,H286),  0), 2))</f>
        <v>0</v>
      </c>
      <c r="M286" s="11">
        <v>0.2</v>
      </c>
    </row>
    <row r="287" spans="1:13" ht="15" hidden="1" customHeight="1" thickTop="1" x14ac:dyDescent="0.2">
      <c r="A287" s="1" t="s">
        <v>43</v>
      </c>
    </row>
    <row r="288" spans="1:13" ht="12" thickTop="1" x14ac:dyDescent="0.2">
      <c r="A288" s="1" t="s">
        <v>205</v>
      </c>
      <c r="B288" s="19"/>
      <c r="C288" s="70" t="s">
        <v>122</v>
      </c>
      <c r="D288" s="70"/>
      <c r="E288" s="70"/>
      <c r="F288" s="70"/>
      <c r="G288" s="70"/>
      <c r="H288" s="70"/>
      <c r="I288" s="70"/>
      <c r="J288" s="19"/>
    </row>
    <row r="289" spans="1:13" ht="15" hidden="1" customHeight="1" x14ac:dyDescent="0.2">
      <c r="A289" s="1" t="s">
        <v>143</v>
      </c>
    </row>
    <row r="290" spans="1:13" ht="13.5" thickBot="1" x14ac:dyDescent="0.25">
      <c r="A290" s="1">
        <v>6</v>
      </c>
      <c r="B290" s="5" t="s">
        <v>206</v>
      </c>
      <c r="C290" s="71" t="s">
        <v>207</v>
      </c>
      <c r="D290" s="71"/>
      <c r="E290" s="71"/>
      <c r="F290" s="21"/>
      <c r="G290" s="21"/>
      <c r="H290" s="21"/>
      <c r="I290" s="21"/>
      <c r="J290" s="22"/>
    </row>
    <row r="291" spans="1:13" ht="15" hidden="1" customHeight="1" x14ac:dyDescent="0.2">
      <c r="A291" s="1" t="s">
        <v>138</v>
      </c>
    </row>
    <row r="292" spans="1:13" ht="15" hidden="1" customHeight="1" x14ac:dyDescent="0.2">
      <c r="A292" s="1" t="s">
        <v>138</v>
      </c>
    </row>
    <row r="293" spans="1:13" ht="12.75" thickTop="1" thickBot="1" x14ac:dyDescent="0.25">
      <c r="A293" s="1">
        <v>9</v>
      </c>
      <c r="B293" s="12" t="s">
        <v>208</v>
      </c>
      <c r="C293" s="64" t="s">
        <v>209</v>
      </c>
      <c r="D293" s="64"/>
      <c r="E293" s="64"/>
      <c r="F293" s="14" t="s">
        <v>5</v>
      </c>
      <c r="G293" s="15">
        <v>10</v>
      </c>
      <c r="H293" s="16"/>
      <c r="I293" s="18"/>
      <c r="J293" s="17">
        <f>IF(AND(G293= "",H293= ""), "", ROUND(ROUND(I293, 2) * ROUND(IF(H293="",G293,H293),  0), 2))</f>
        <v>0</v>
      </c>
      <c r="M293" s="11">
        <v>0.2</v>
      </c>
    </row>
    <row r="294" spans="1:13" ht="15" hidden="1" customHeight="1" thickTop="1" x14ac:dyDescent="0.2">
      <c r="A294" s="1" t="s">
        <v>43</v>
      </c>
    </row>
    <row r="295" spans="1:13" ht="12" thickTop="1" x14ac:dyDescent="0.2">
      <c r="A295" s="1" t="s">
        <v>205</v>
      </c>
      <c r="B295" s="19"/>
      <c r="C295" s="70" t="s">
        <v>210</v>
      </c>
      <c r="D295" s="70"/>
      <c r="E295" s="70"/>
      <c r="F295" s="70"/>
      <c r="G295" s="70"/>
      <c r="H295" s="70"/>
      <c r="I295" s="70"/>
      <c r="J295" s="19"/>
    </row>
    <row r="296" spans="1:13" ht="15" hidden="1" customHeight="1" x14ac:dyDescent="0.2">
      <c r="A296" s="1" t="s">
        <v>143</v>
      </c>
    </row>
    <row r="297" spans="1:13" ht="13.5" thickBot="1" x14ac:dyDescent="0.25">
      <c r="A297" s="1">
        <v>6</v>
      </c>
      <c r="B297" s="5" t="s">
        <v>211</v>
      </c>
      <c r="C297" s="71" t="s">
        <v>212</v>
      </c>
      <c r="D297" s="71"/>
      <c r="E297" s="71"/>
      <c r="F297" s="21"/>
      <c r="G297" s="21"/>
      <c r="H297" s="21"/>
      <c r="I297" s="21"/>
      <c r="J297" s="22"/>
    </row>
    <row r="298" spans="1:13" ht="15" hidden="1" customHeight="1" x14ac:dyDescent="0.2">
      <c r="A298" s="1" t="s">
        <v>138</v>
      </c>
    </row>
    <row r="299" spans="1:13" ht="15" hidden="1" customHeight="1" x14ac:dyDescent="0.2">
      <c r="A299" s="1" t="s">
        <v>138</v>
      </c>
    </row>
    <row r="300" spans="1:13" ht="12.75" thickTop="1" thickBot="1" x14ac:dyDescent="0.25">
      <c r="A300" s="1">
        <v>9</v>
      </c>
      <c r="B300" s="12" t="s">
        <v>213</v>
      </c>
      <c r="C300" s="64" t="s">
        <v>214</v>
      </c>
      <c r="D300" s="64"/>
      <c r="E300" s="64"/>
      <c r="F300" s="14" t="s">
        <v>5</v>
      </c>
      <c r="G300" s="15">
        <v>15</v>
      </c>
      <c r="H300" s="16"/>
      <c r="I300" s="18"/>
      <c r="J300" s="17">
        <f>IF(AND(G300= "",H300= ""), "", ROUND(ROUND(I300, 2) * ROUND(IF(H300="",G300,H300),  0), 2))</f>
        <v>0</v>
      </c>
      <c r="M300" s="11">
        <v>0.2</v>
      </c>
    </row>
    <row r="301" spans="1:13" ht="15" hidden="1" customHeight="1" thickTop="1" x14ac:dyDescent="0.2">
      <c r="A301" s="1" t="s">
        <v>43</v>
      </c>
    </row>
    <row r="302" spans="1:13" ht="15" hidden="1" customHeight="1" thickTop="1" x14ac:dyDescent="0.2">
      <c r="A302" s="1" t="s">
        <v>143</v>
      </c>
    </row>
    <row r="303" spans="1:13" ht="12" thickTop="1" x14ac:dyDescent="0.2">
      <c r="A303" s="1" t="s">
        <v>53</v>
      </c>
      <c r="B303" s="19"/>
      <c r="C303" s="70" t="s">
        <v>215</v>
      </c>
      <c r="D303" s="70"/>
      <c r="E303" s="70"/>
      <c r="F303" s="70"/>
      <c r="G303" s="70"/>
      <c r="H303" s="70"/>
      <c r="I303" s="70"/>
      <c r="J303" s="19"/>
    </row>
    <row r="304" spans="1:13" ht="13.5" thickBot="1" x14ac:dyDescent="0.25">
      <c r="A304" s="1">
        <v>6</v>
      </c>
      <c r="B304" s="5" t="s">
        <v>216</v>
      </c>
      <c r="C304" s="71" t="s">
        <v>217</v>
      </c>
      <c r="D304" s="71"/>
      <c r="E304" s="71"/>
      <c r="F304" s="21"/>
      <c r="G304" s="21"/>
      <c r="H304" s="21"/>
      <c r="I304" s="21"/>
      <c r="J304" s="22"/>
    </row>
    <row r="305" spans="1:13" ht="15" hidden="1" customHeight="1" x14ac:dyDescent="0.2">
      <c r="A305" s="1" t="s">
        <v>138</v>
      </c>
    </row>
    <row r="306" spans="1:13" ht="15" hidden="1" customHeight="1" x14ac:dyDescent="0.2">
      <c r="A306" s="1" t="s">
        <v>138</v>
      </c>
    </row>
    <row r="307" spans="1:13" ht="12.75" thickTop="1" thickBot="1" x14ac:dyDescent="0.25">
      <c r="A307" s="1">
        <v>9</v>
      </c>
      <c r="B307" s="12" t="s">
        <v>218</v>
      </c>
      <c r="C307" s="64" t="s">
        <v>219</v>
      </c>
      <c r="D307" s="64"/>
      <c r="E307" s="64"/>
      <c r="F307" s="14" t="s">
        <v>5</v>
      </c>
      <c r="G307" s="15">
        <v>14</v>
      </c>
      <c r="H307" s="16"/>
      <c r="I307" s="18"/>
      <c r="J307" s="17">
        <f>IF(AND(G307= "",H307= ""), "", ROUND(ROUND(I307, 2) * ROUND(IF(H307="",G307,H307),  0), 2))</f>
        <v>0</v>
      </c>
      <c r="M307" s="11">
        <v>0.2</v>
      </c>
    </row>
    <row r="308" spans="1:13" ht="15" hidden="1" customHeight="1" thickTop="1" x14ac:dyDescent="0.2">
      <c r="A308" s="1" t="s">
        <v>43</v>
      </c>
    </row>
    <row r="309" spans="1:13" ht="12" thickTop="1" x14ac:dyDescent="0.2">
      <c r="A309" s="1" t="s">
        <v>205</v>
      </c>
      <c r="B309" s="19"/>
      <c r="C309" s="70" t="s">
        <v>220</v>
      </c>
      <c r="D309" s="70"/>
      <c r="E309" s="70"/>
      <c r="F309" s="70"/>
      <c r="G309" s="70"/>
      <c r="H309" s="70"/>
      <c r="I309" s="70"/>
      <c r="J309" s="19"/>
    </row>
    <row r="310" spans="1:13" ht="15" hidden="1" customHeight="1" x14ac:dyDescent="0.2">
      <c r="A310" s="1" t="s">
        <v>143</v>
      </c>
    </row>
    <row r="311" spans="1:13" ht="13.5" thickBot="1" x14ac:dyDescent="0.25">
      <c r="A311" s="1">
        <v>6</v>
      </c>
      <c r="B311" s="5" t="s">
        <v>221</v>
      </c>
      <c r="C311" s="71" t="s">
        <v>222</v>
      </c>
      <c r="D311" s="71"/>
      <c r="E311" s="71"/>
      <c r="F311" s="21"/>
      <c r="G311" s="21"/>
      <c r="H311" s="21"/>
      <c r="I311" s="21"/>
      <c r="J311" s="22"/>
    </row>
    <row r="312" spans="1:13" ht="15" hidden="1" customHeight="1" x14ac:dyDescent="0.2">
      <c r="A312" s="1" t="s">
        <v>138</v>
      </c>
    </row>
    <row r="313" spans="1:13" ht="15" hidden="1" customHeight="1" x14ac:dyDescent="0.2">
      <c r="A313" s="1" t="s">
        <v>138</v>
      </c>
    </row>
    <row r="314" spans="1:13" ht="12.75" thickTop="1" thickBot="1" x14ac:dyDescent="0.25">
      <c r="A314" s="1">
        <v>9</v>
      </c>
      <c r="B314" s="12" t="s">
        <v>223</v>
      </c>
      <c r="C314" s="64" t="s">
        <v>224</v>
      </c>
      <c r="D314" s="64"/>
      <c r="E314" s="64"/>
      <c r="F314" s="14" t="s">
        <v>5</v>
      </c>
      <c r="G314" s="15">
        <v>12</v>
      </c>
      <c r="H314" s="16"/>
      <c r="I314" s="18"/>
      <c r="J314" s="17">
        <f>IF(AND(G314= "",H314= ""), "", ROUND(ROUND(I314, 2) * ROUND(IF(H314="",G314,H314),  0), 2))</f>
        <v>0</v>
      </c>
      <c r="M314" s="11">
        <v>0.2</v>
      </c>
    </row>
    <row r="315" spans="1:13" ht="15" hidden="1" customHeight="1" thickTop="1" x14ac:dyDescent="0.2">
      <c r="A315" s="1" t="s">
        <v>43</v>
      </c>
    </row>
    <row r="316" spans="1:13" ht="12" thickTop="1" x14ac:dyDescent="0.2">
      <c r="A316" s="1" t="s">
        <v>205</v>
      </c>
      <c r="B316" s="19"/>
      <c r="C316" s="70" t="s">
        <v>225</v>
      </c>
      <c r="D316" s="70"/>
      <c r="E316" s="70"/>
      <c r="F316" s="70"/>
      <c r="G316" s="70"/>
      <c r="H316" s="70"/>
      <c r="I316" s="70"/>
      <c r="J316" s="19"/>
    </row>
    <row r="317" spans="1:13" ht="15" hidden="1" customHeight="1" x14ac:dyDescent="0.2">
      <c r="A317" s="1" t="s">
        <v>143</v>
      </c>
    </row>
    <row r="318" spans="1:13" ht="15" hidden="1" customHeight="1" x14ac:dyDescent="0.2">
      <c r="A318" s="1" t="s">
        <v>47</v>
      </c>
    </row>
    <row r="319" spans="1:13" ht="15" hidden="1" customHeight="1" x14ac:dyDescent="0.2">
      <c r="A319" s="1" t="s">
        <v>35</v>
      </c>
    </row>
    <row r="320" spans="1:13" x14ac:dyDescent="0.2">
      <c r="A320" s="1">
        <v>4</v>
      </c>
      <c r="B320" s="5" t="s">
        <v>226</v>
      </c>
      <c r="C320" s="69" t="s">
        <v>227</v>
      </c>
      <c r="D320" s="69"/>
      <c r="E320" s="69"/>
      <c r="F320" s="7"/>
      <c r="G320" s="7"/>
      <c r="H320" s="7"/>
      <c r="I320" s="7"/>
      <c r="J320" s="8"/>
    </row>
    <row r="321" spans="1:13" ht="15" hidden="1" customHeight="1" x14ac:dyDescent="0.2">
      <c r="A321" s="1">
        <v>5</v>
      </c>
    </row>
    <row r="322" spans="1:13" ht="15" hidden="1" customHeight="1" x14ac:dyDescent="0.2">
      <c r="A322" s="1" t="s">
        <v>47</v>
      </c>
    </row>
    <row r="323" spans="1:13" ht="12.75" x14ac:dyDescent="0.2">
      <c r="A323" s="1">
        <v>5</v>
      </c>
      <c r="B323" s="5" t="s">
        <v>228</v>
      </c>
      <c r="C323" s="61" t="s">
        <v>200</v>
      </c>
      <c r="D323" s="61"/>
      <c r="E323" s="61"/>
      <c r="F323" s="9"/>
      <c r="G323" s="9"/>
      <c r="H323" s="9"/>
      <c r="I323" s="9"/>
      <c r="J323" s="10"/>
    </row>
    <row r="324" spans="1:13" ht="13.5" thickBot="1" x14ac:dyDescent="0.25">
      <c r="A324" s="1">
        <v>6</v>
      </c>
      <c r="B324" s="5" t="s">
        <v>229</v>
      </c>
      <c r="C324" s="71" t="s">
        <v>230</v>
      </c>
      <c r="D324" s="71"/>
      <c r="E324" s="71"/>
      <c r="F324" s="21"/>
      <c r="G324" s="21"/>
      <c r="H324" s="21"/>
      <c r="I324" s="21"/>
      <c r="J324" s="22"/>
    </row>
    <row r="325" spans="1:13" ht="15" hidden="1" customHeight="1" x14ac:dyDescent="0.2">
      <c r="A325" s="1" t="s">
        <v>138</v>
      </c>
    </row>
    <row r="326" spans="1:13" ht="15" hidden="1" customHeight="1" x14ac:dyDescent="0.2">
      <c r="A326" s="1" t="s">
        <v>138</v>
      </c>
    </row>
    <row r="327" spans="1:13" ht="12.75" thickTop="1" thickBot="1" x14ac:dyDescent="0.25">
      <c r="A327" s="1">
        <v>9</v>
      </c>
      <c r="B327" s="12" t="s">
        <v>231</v>
      </c>
      <c r="C327" s="64" t="s">
        <v>232</v>
      </c>
      <c r="D327" s="64"/>
      <c r="E327" s="64"/>
      <c r="F327" s="14" t="s">
        <v>5</v>
      </c>
      <c r="G327" s="15">
        <v>7</v>
      </c>
      <c r="H327" s="16"/>
      <c r="I327" s="18"/>
      <c r="J327" s="17">
        <f>IF(AND(G327= "",H327= ""), "", ROUND(ROUND(I327, 2) * ROUND(IF(H327="",G327,H327),  0), 2))</f>
        <v>0</v>
      </c>
      <c r="M327" s="11">
        <v>0.2</v>
      </c>
    </row>
    <row r="328" spans="1:13" ht="15" hidden="1" customHeight="1" thickTop="1" x14ac:dyDescent="0.2">
      <c r="A328" s="1" t="s">
        <v>43</v>
      </c>
    </row>
    <row r="329" spans="1:13" ht="12" thickTop="1" x14ac:dyDescent="0.2">
      <c r="A329" s="1" t="s">
        <v>205</v>
      </c>
      <c r="B329" s="19"/>
      <c r="C329" s="70" t="s">
        <v>233</v>
      </c>
      <c r="D329" s="70"/>
      <c r="E329" s="70"/>
      <c r="F329" s="70"/>
      <c r="G329" s="70"/>
      <c r="H329" s="70"/>
      <c r="I329" s="70"/>
      <c r="J329" s="19"/>
    </row>
    <row r="330" spans="1:13" ht="15" hidden="1" customHeight="1" x14ac:dyDescent="0.2">
      <c r="A330" s="1" t="s">
        <v>143</v>
      </c>
    </row>
    <row r="331" spans="1:13" ht="13.5" thickBot="1" x14ac:dyDescent="0.25">
      <c r="A331" s="1">
        <v>6</v>
      </c>
      <c r="B331" s="5" t="s">
        <v>234</v>
      </c>
      <c r="C331" s="71" t="s">
        <v>235</v>
      </c>
      <c r="D331" s="71"/>
      <c r="E331" s="71"/>
      <c r="F331" s="21"/>
      <c r="G331" s="21"/>
      <c r="H331" s="21"/>
      <c r="I331" s="21"/>
      <c r="J331" s="22"/>
    </row>
    <row r="332" spans="1:13" ht="15" hidden="1" customHeight="1" x14ac:dyDescent="0.2">
      <c r="A332" s="1" t="s">
        <v>138</v>
      </c>
    </row>
    <row r="333" spans="1:13" ht="22.5" customHeight="1" thickTop="1" thickBot="1" x14ac:dyDescent="0.25">
      <c r="A333" s="1">
        <v>9</v>
      </c>
      <c r="B333" s="12" t="s">
        <v>236</v>
      </c>
      <c r="C333" s="64" t="s">
        <v>237</v>
      </c>
      <c r="D333" s="64"/>
      <c r="E333" s="64"/>
      <c r="F333" s="14" t="s">
        <v>52</v>
      </c>
      <c r="G333" s="15">
        <v>1</v>
      </c>
      <c r="H333" s="16"/>
      <c r="I333" s="18"/>
      <c r="J333" s="17">
        <f>IF(AND(G333= "",H333= ""), "", ROUND(ROUND(I333, 2) * ROUND(IF(H333="",G333,H333),  0), 2))</f>
        <v>0</v>
      </c>
      <c r="M333" s="11">
        <v>0.2</v>
      </c>
    </row>
    <row r="334" spans="1:13" ht="15" hidden="1" customHeight="1" thickTop="1" x14ac:dyDescent="0.2">
      <c r="A334" s="1" t="s">
        <v>43</v>
      </c>
    </row>
    <row r="335" spans="1:13" ht="12" thickTop="1" x14ac:dyDescent="0.2">
      <c r="A335" s="1" t="s">
        <v>205</v>
      </c>
      <c r="B335" s="19"/>
      <c r="C335" s="70" t="s">
        <v>238</v>
      </c>
      <c r="D335" s="70"/>
      <c r="E335" s="70"/>
      <c r="F335" s="70"/>
      <c r="G335" s="70"/>
      <c r="H335" s="70"/>
      <c r="I335" s="70"/>
      <c r="J335" s="19"/>
    </row>
    <row r="336" spans="1:13" ht="15" hidden="1" customHeight="1" x14ac:dyDescent="0.2">
      <c r="A336" s="1" t="s">
        <v>143</v>
      </c>
    </row>
    <row r="337" spans="1:13" ht="15" hidden="1" customHeight="1" x14ac:dyDescent="0.2">
      <c r="A337" s="1" t="s">
        <v>47</v>
      </c>
    </row>
    <row r="338" spans="1:13" ht="15" hidden="1" customHeight="1" x14ac:dyDescent="0.2">
      <c r="A338" s="1" t="s">
        <v>35</v>
      </c>
    </row>
    <row r="339" spans="1:13" x14ac:dyDescent="0.2">
      <c r="A339" s="1">
        <v>4</v>
      </c>
      <c r="B339" s="5" t="s">
        <v>239</v>
      </c>
      <c r="C339" s="69" t="s">
        <v>240</v>
      </c>
      <c r="D339" s="69"/>
      <c r="E339" s="69"/>
      <c r="F339" s="7"/>
      <c r="G339" s="7"/>
      <c r="H339" s="7"/>
      <c r="I339" s="7"/>
      <c r="J339" s="8"/>
    </row>
    <row r="340" spans="1:13" ht="15" hidden="1" customHeight="1" x14ac:dyDescent="0.2">
      <c r="A340" s="1">
        <v>5</v>
      </c>
    </row>
    <row r="341" spans="1:13" ht="15" hidden="1" customHeight="1" x14ac:dyDescent="0.2">
      <c r="A341" s="1" t="s">
        <v>47</v>
      </c>
    </row>
    <row r="342" spans="1:13" ht="13.5" thickBot="1" x14ac:dyDescent="0.25">
      <c r="A342" s="1">
        <v>5</v>
      </c>
      <c r="B342" s="5" t="s">
        <v>241</v>
      </c>
      <c r="C342" s="61" t="s">
        <v>242</v>
      </c>
      <c r="D342" s="61"/>
      <c r="E342" s="61"/>
      <c r="F342" s="9"/>
      <c r="G342" s="9"/>
      <c r="H342" s="9"/>
      <c r="I342" s="9"/>
      <c r="J342" s="10"/>
    </row>
    <row r="343" spans="1:13" ht="15" hidden="1" customHeight="1" x14ac:dyDescent="0.2">
      <c r="A343" s="1" t="s">
        <v>40</v>
      </c>
    </row>
    <row r="344" spans="1:13" ht="22.5" customHeight="1" thickTop="1" thickBot="1" x14ac:dyDescent="0.25">
      <c r="A344" s="1">
        <v>9</v>
      </c>
      <c r="B344" s="12" t="s">
        <v>243</v>
      </c>
      <c r="C344" s="64" t="s">
        <v>244</v>
      </c>
      <c r="D344" s="64"/>
      <c r="E344" s="64"/>
      <c r="F344" s="14" t="s">
        <v>82</v>
      </c>
      <c r="G344" s="20">
        <v>70</v>
      </c>
      <c r="H344" s="16"/>
      <c r="I344" s="18"/>
      <c r="J344" s="17">
        <f>IF(AND(G344= "",H344= ""), "", ROUND(ROUND(I344, 2) * ROUND(IF(H344="",G344,H344),  2), 2))</f>
        <v>0</v>
      </c>
      <c r="M344" s="11">
        <v>0.2</v>
      </c>
    </row>
    <row r="345" spans="1:13" ht="15" hidden="1" customHeight="1" thickTop="1" x14ac:dyDescent="0.2">
      <c r="A345" s="1" t="s">
        <v>43</v>
      </c>
    </row>
    <row r="346" spans="1:13" ht="15" hidden="1" customHeight="1" thickTop="1" x14ac:dyDescent="0.2">
      <c r="A346" s="1" t="s">
        <v>47</v>
      </c>
    </row>
    <row r="347" spans="1:13" ht="14.25" thickTop="1" thickBot="1" x14ac:dyDescent="0.25">
      <c r="A347" s="1">
        <v>5</v>
      </c>
      <c r="B347" s="5" t="s">
        <v>245</v>
      </c>
      <c r="C347" s="61" t="s">
        <v>246</v>
      </c>
      <c r="D347" s="61"/>
      <c r="E347" s="61"/>
      <c r="F347" s="9"/>
      <c r="G347" s="9"/>
      <c r="H347" s="9"/>
      <c r="I347" s="9"/>
      <c r="J347" s="10"/>
    </row>
    <row r="348" spans="1:13" ht="15" hidden="1" customHeight="1" x14ac:dyDescent="0.2">
      <c r="A348" s="1" t="s">
        <v>40</v>
      </c>
    </row>
    <row r="349" spans="1:13" ht="15" hidden="1" customHeight="1" x14ac:dyDescent="0.2">
      <c r="A349" s="1" t="s">
        <v>40</v>
      </c>
    </row>
    <row r="350" spans="1:13" ht="15" hidden="1" customHeight="1" x14ac:dyDescent="0.2">
      <c r="A350" s="1" t="s">
        <v>40</v>
      </c>
    </row>
    <row r="351" spans="1:13" ht="22.5" customHeight="1" thickTop="1" thickBot="1" x14ac:dyDescent="0.25">
      <c r="A351" s="1">
        <v>9</v>
      </c>
      <c r="B351" s="12" t="s">
        <v>247</v>
      </c>
      <c r="C351" s="64" t="s">
        <v>248</v>
      </c>
      <c r="D351" s="64"/>
      <c r="E351" s="64"/>
      <c r="F351" s="14" t="s">
        <v>5</v>
      </c>
      <c r="G351" s="15">
        <v>14</v>
      </c>
      <c r="H351" s="16"/>
      <c r="I351" s="18"/>
      <c r="J351" s="17">
        <f>IF(AND(G351= "",H351= ""), "", ROUND(ROUND(I351, 2) * ROUND(IF(H351="",G351,H351),  0), 2))</f>
        <v>0</v>
      </c>
      <c r="M351" s="11">
        <v>0.2</v>
      </c>
    </row>
    <row r="352" spans="1:13" ht="15" hidden="1" customHeight="1" thickTop="1" x14ac:dyDescent="0.2">
      <c r="A352" s="1" t="s">
        <v>43</v>
      </c>
    </row>
    <row r="353" spans="1:13" ht="12.75" thickTop="1" thickBot="1" x14ac:dyDescent="0.25">
      <c r="A353" s="1">
        <v>9</v>
      </c>
      <c r="B353" s="12" t="s">
        <v>249</v>
      </c>
      <c r="C353" s="64" t="s">
        <v>250</v>
      </c>
      <c r="D353" s="64"/>
      <c r="E353" s="64"/>
      <c r="F353" s="14" t="s">
        <v>5</v>
      </c>
      <c r="G353" s="15">
        <v>2</v>
      </c>
      <c r="H353" s="16"/>
      <c r="I353" s="18"/>
      <c r="J353" s="17">
        <f>IF(AND(G353= "",H353= ""), "", ROUND(ROUND(I353, 2) * ROUND(IF(H353="",G353,H353),  0), 2))</f>
        <v>0</v>
      </c>
      <c r="M353" s="11">
        <v>0.2</v>
      </c>
    </row>
    <row r="354" spans="1:13" ht="15" hidden="1" customHeight="1" thickTop="1" x14ac:dyDescent="0.2">
      <c r="A354" s="1" t="s">
        <v>43</v>
      </c>
    </row>
    <row r="355" spans="1:13" ht="12.75" thickTop="1" thickBot="1" x14ac:dyDescent="0.25">
      <c r="A355" s="1">
        <v>9</v>
      </c>
      <c r="B355" s="12" t="s">
        <v>251</v>
      </c>
      <c r="C355" s="64" t="s">
        <v>252</v>
      </c>
      <c r="D355" s="64"/>
      <c r="E355" s="64"/>
      <c r="F355" s="14" t="s">
        <v>82</v>
      </c>
      <c r="G355" s="20">
        <v>215</v>
      </c>
      <c r="H355" s="16"/>
      <c r="I355" s="18"/>
      <c r="J355" s="17">
        <f>IF(AND(G355= "",H355= ""), "", ROUND(ROUND(I355, 2) * ROUND(IF(H355="",G355,H355),  2), 2))</f>
        <v>0</v>
      </c>
      <c r="M355" s="11">
        <v>0.2</v>
      </c>
    </row>
    <row r="356" spans="1:13" ht="15" hidden="1" customHeight="1" thickTop="1" x14ac:dyDescent="0.2">
      <c r="A356" s="1" t="s">
        <v>129</v>
      </c>
    </row>
    <row r="357" spans="1:13" ht="15" hidden="1" customHeight="1" thickTop="1" x14ac:dyDescent="0.2">
      <c r="A357" s="1" t="s">
        <v>129</v>
      </c>
    </row>
    <row r="358" spans="1:13" ht="15" hidden="1" customHeight="1" thickTop="1" x14ac:dyDescent="0.2">
      <c r="A358" s="1" t="s">
        <v>43</v>
      </c>
    </row>
    <row r="359" spans="1:13" ht="15" hidden="1" customHeight="1" thickTop="1" x14ac:dyDescent="0.2">
      <c r="A359" s="1" t="s">
        <v>47</v>
      </c>
    </row>
    <row r="360" spans="1:13" ht="14.25" thickTop="1" thickBot="1" x14ac:dyDescent="0.25">
      <c r="A360" s="1">
        <v>5</v>
      </c>
      <c r="B360" s="5" t="s">
        <v>253</v>
      </c>
      <c r="C360" s="61" t="s">
        <v>254</v>
      </c>
      <c r="D360" s="61"/>
      <c r="E360" s="61"/>
      <c r="F360" s="9"/>
      <c r="G360" s="9"/>
      <c r="H360" s="9"/>
      <c r="I360" s="9"/>
      <c r="J360" s="10"/>
    </row>
    <row r="361" spans="1:13" ht="15" hidden="1" customHeight="1" x14ac:dyDescent="0.2">
      <c r="A361" s="1" t="s">
        <v>40</v>
      </c>
    </row>
    <row r="362" spans="1:13" ht="15" hidden="1" customHeight="1" x14ac:dyDescent="0.2">
      <c r="A362" s="1" t="s">
        <v>40</v>
      </c>
    </row>
    <row r="363" spans="1:13" ht="22.5" customHeight="1" thickTop="1" thickBot="1" x14ac:dyDescent="0.25">
      <c r="A363" s="1">
        <v>9</v>
      </c>
      <c r="B363" s="12" t="s">
        <v>255</v>
      </c>
      <c r="C363" s="64" t="s">
        <v>256</v>
      </c>
      <c r="D363" s="64"/>
      <c r="E363" s="64"/>
      <c r="F363" s="14" t="s">
        <v>5</v>
      </c>
      <c r="G363" s="15">
        <v>8</v>
      </c>
      <c r="H363" s="16"/>
      <c r="I363" s="18"/>
      <c r="J363" s="17">
        <f>IF(AND(G363= "",H363= ""), "", ROUND(ROUND(I363, 2) * ROUND(IF(H363="",G363,H363),  0), 2))</f>
        <v>0</v>
      </c>
      <c r="M363" s="11">
        <v>0.2</v>
      </c>
    </row>
    <row r="364" spans="1:13" ht="15" hidden="1" customHeight="1" thickTop="1" x14ac:dyDescent="0.2">
      <c r="A364" s="1" t="s">
        <v>43</v>
      </c>
    </row>
    <row r="365" spans="1:13" ht="12.75" thickTop="1" thickBot="1" x14ac:dyDescent="0.25">
      <c r="A365" s="1">
        <v>9</v>
      </c>
      <c r="B365" s="12" t="s">
        <v>257</v>
      </c>
      <c r="C365" s="64" t="s">
        <v>250</v>
      </c>
      <c r="D365" s="64"/>
      <c r="E365" s="64"/>
      <c r="F365" s="14" t="s">
        <v>5</v>
      </c>
      <c r="G365" s="15">
        <v>8</v>
      </c>
      <c r="H365" s="16"/>
      <c r="I365" s="18"/>
      <c r="J365" s="17">
        <f>IF(AND(G365= "",H365= ""), "", ROUND(ROUND(I365, 2) * ROUND(IF(H365="",G365,H365),  0), 2))</f>
        <v>0</v>
      </c>
      <c r="M365" s="11">
        <v>0.2</v>
      </c>
    </row>
    <row r="366" spans="1:13" ht="15" hidden="1" customHeight="1" thickTop="1" x14ac:dyDescent="0.2">
      <c r="A366" s="1" t="s">
        <v>43</v>
      </c>
    </row>
    <row r="367" spans="1:13" ht="12.75" thickTop="1" thickBot="1" x14ac:dyDescent="0.25">
      <c r="A367" s="1">
        <v>9</v>
      </c>
      <c r="B367" s="12" t="s">
        <v>258</v>
      </c>
      <c r="C367" s="64" t="s">
        <v>252</v>
      </c>
      <c r="D367" s="64"/>
      <c r="E367" s="64"/>
      <c r="F367" s="14" t="s">
        <v>82</v>
      </c>
      <c r="G367" s="20">
        <v>150</v>
      </c>
      <c r="H367" s="16"/>
      <c r="I367" s="18"/>
      <c r="J367" s="17">
        <f>IF(AND(G367= "",H367= ""), "", ROUND(ROUND(I367, 2) * ROUND(IF(H367="",G367,H367),  2), 2))</f>
        <v>0</v>
      </c>
      <c r="M367" s="11">
        <v>0.2</v>
      </c>
    </row>
    <row r="368" spans="1:13" ht="15" hidden="1" customHeight="1" thickTop="1" x14ac:dyDescent="0.2">
      <c r="A368" s="1" t="s">
        <v>129</v>
      </c>
    </row>
    <row r="369" spans="1:13" ht="15" hidden="1" customHeight="1" thickTop="1" x14ac:dyDescent="0.2">
      <c r="A369" s="1" t="s">
        <v>129</v>
      </c>
    </row>
    <row r="370" spans="1:13" ht="15" hidden="1" customHeight="1" thickTop="1" x14ac:dyDescent="0.2">
      <c r="A370" s="1" t="s">
        <v>43</v>
      </c>
    </row>
    <row r="371" spans="1:13" ht="12" thickTop="1" x14ac:dyDescent="0.2">
      <c r="A371" s="1" t="s">
        <v>53</v>
      </c>
      <c r="B371" s="19"/>
      <c r="C371" s="70" t="s">
        <v>259</v>
      </c>
      <c r="D371" s="70"/>
      <c r="E371" s="70"/>
      <c r="F371" s="70"/>
      <c r="G371" s="70"/>
      <c r="H371" s="70"/>
      <c r="I371" s="70"/>
      <c r="J371" s="19"/>
    </row>
    <row r="372" spans="1:13" ht="15" hidden="1" customHeight="1" x14ac:dyDescent="0.2">
      <c r="A372" s="1" t="s">
        <v>47</v>
      </c>
    </row>
    <row r="373" spans="1:13" ht="15" hidden="1" customHeight="1" x14ac:dyDescent="0.2">
      <c r="A373" s="1" t="s">
        <v>35</v>
      </c>
    </row>
    <row r="374" spans="1:13" x14ac:dyDescent="0.2">
      <c r="A374" s="1">
        <v>4</v>
      </c>
      <c r="B374" s="5" t="s">
        <v>260</v>
      </c>
      <c r="C374" s="69" t="s">
        <v>261</v>
      </c>
      <c r="D374" s="69"/>
      <c r="E374" s="69"/>
      <c r="F374" s="7"/>
      <c r="G374" s="7"/>
      <c r="H374" s="7"/>
      <c r="I374" s="7"/>
      <c r="J374" s="8"/>
    </row>
    <row r="375" spans="1:13" ht="15" hidden="1" customHeight="1" x14ac:dyDescent="0.2">
      <c r="A375" s="1">
        <v>5</v>
      </c>
    </row>
    <row r="376" spans="1:13" ht="15" hidden="1" customHeight="1" x14ac:dyDescent="0.2">
      <c r="A376" s="1" t="s">
        <v>47</v>
      </c>
    </row>
    <row r="377" spans="1:13" ht="15" hidden="1" customHeight="1" x14ac:dyDescent="0.2">
      <c r="A377" s="1">
        <v>5</v>
      </c>
    </row>
    <row r="378" spans="1:13" ht="15" hidden="1" customHeight="1" x14ac:dyDescent="0.2">
      <c r="A378" s="1" t="s">
        <v>47</v>
      </c>
    </row>
    <row r="379" spans="1:13" ht="25.5" customHeight="1" thickBot="1" x14ac:dyDescent="0.25">
      <c r="A379" s="1">
        <v>5</v>
      </c>
      <c r="B379" s="5" t="s">
        <v>262</v>
      </c>
      <c r="C379" s="61" t="s">
        <v>263</v>
      </c>
      <c r="D379" s="61"/>
      <c r="E379" s="61"/>
      <c r="F379" s="9"/>
      <c r="G379" s="9"/>
      <c r="H379" s="9"/>
      <c r="I379" s="9"/>
      <c r="J379" s="10"/>
    </row>
    <row r="380" spans="1:13" ht="15" hidden="1" customHeight="1" x14ac:dyDescent="0.2">
      <c r="A380" s="1" t="s">
        <v>40</v>
      </c>
    </row>
    <row r="381" spans="1:13" ht="15" hidden="1" customHeight="1" x14ac:dyDescent="0.2">
      <c r="A381" s="1" t="s">
        <v>40</v>
      </c>
    </row>
    <row r="382" spans="1:13" ht="12.75" thickTop="1" thickBot="1" x14ac:dyDescent="0.25">
      <c r="A382" s="1">
        <v>9</v>
      </c>
      <c r="B382" s="12" t="s">
        <v>264</v>
      </c>
      <c r="C382" s="64" t="s">
        <v>265</v>
      </c>
      <c r="D382" s="64"/>
      <c r="E382" s="64"/>
      <c r="F382" s="14" t="s">
        <v>5</v>
      </c>
      <c r="G382" s="15">
        <v>2</v>
      </c>
      <c r="H382" s="16"/>
      <c r="I382" s="18"/>
      <c r="J382" s="17">
        <f>IF(AND(G382= "",H382= ""), "", ROUND(ROUND(I382, 2) * ROUND(IF(H382="",G382,H382),  0), 2))</f>
        <v>0</v>
      </c>
      <c r="M382" s="11">
        <v>0.2</v>
      </c>
    </row>
    <row r="383" spans="1:13" ht="15" hidden="1" customHeight="1" thickTop="1" x14ac:dyDescent="0.2">
      <c r="A383" s="1" t="s">
        <v>43</v>
      </c>
    </row>
    <row r="384" spans="1:13" ht="12.75" thickTop="1" thickBot="1" x14ac:dyDescent="0.25">
      <c r="A384" s="1">
        <v>9</v>
      </c>
      <c r="B384" s="12" t="s">
        <v>266</v>
      </c>
      <c r="C384" s="64" t="s">
        <v>267</v>
      </c>
      <c r="D384" s="64"/>
      <c r="E384" s="64"/>
      <c r="F384" s="14" t="s">
        <v>5</v>
      </c>
      <c r="G384" s="15">
        <v>2</v>
      </c>
      <c r="H384" s="16"/>
      <c r="I384" s="18"/>
      <c r="J384" s="17">
        <f>IF(AND(G384= "",H384= ""), "", ROUND(ROUND(I384, 2) * ROUND(IF(H384="",G384,H384),  0), 2))</f>
        <v>0</v>
      </c>
      <c r="M384" s="11">
        <v>0.2</v>
      </c>
    </row>
    <row r="385" spans="1:13" ht="15" hidden="1" customHeight="1" thickTop="1" x14ac:dyDescent="0.2">
      <c r="A385" s="1" t="s">
        <v>43</v>
      </c>
    </row>
    <row r="386" spans="1:13" ht="15" hidden="1" customHeight="1" thickTop="1" x14ac:dyDescent="0.2">
      <c r="A386" s="1" t="s">
        <v>47</v>
      </c>
    </row>
    <row r="387" spans="1:13" ht="14.25" thickTop="1" thickBot="1" x14ac:dyDescent="0.25">
      <c r="A387" s="1">
        <v>5</v>
      </c>
      <c r="B387" s="5" t="s">
        <v>268</v>
      </c>
      <c r="C387" s="61" t="s">
        <v>269</v>
      </c>
      <c r="D387" s="61"/>
      <c r="E387" s="61"/>
      <c r="F387" s="9"/>
      <c r="G387" s="9"/>
      <c r="H387" s="9"/>
      <c r="I387" s="9"/>
      <c r="J387" s="10"/>
    </row>
    <row r="388" spans="1:13" ht="15" hidden="1" customHeight="1" x14ac:dyDescent="0.2">
      <c r="A388" s="1" t="s">
        <v>40</v>
      </c>
    </row>
    <row r="389" spans="1:13" ht="15" hidden="1" customHeight="1" x14ac:dyDescent="0.2">
      <c r="A389" s="1" t="s">
        <v>40</v>
      </c>
    </row>
    <row r="390" spans="1:13" ht="12.75" thickTop="1" thickBot="1" x14ac:dyDescent="0.25">
      <c r="A390" s="1">
        <v>9</v>
      </c>
      <c r="B390" s="12" t="s">
        <v>270</v>
      </c>
      <c r="C390" s="64" t="s">
        <v>271</v>
      </c>
      <c r="D390" s="64"/>
      <c r="E390" s="64"/>
      <c r="F390" s="14" t="s">
        <v>5</v>
      </c>
      <c r="G390" s="15">
        <v>1</v>
      </c>
      <c r="H390" s="16"/>
      <c r="I390" s="18"/>
      <c r="J390" s="17">
        <f>IF(AND(G390= "",H390= ""), "", ROUND(ROUND(I390, 2) * ROUND(IF(H390="",G390,H390),  0), 2))</f>
        <v>0</v>
      </c>
      <c r="M390" s="11">
        <v>0.2</v>
      </c>
    </row>
    <row r="391" spans="1:13" ht="15" hidden="1" customHeight="1" thickTop="1" x14ac:dyDescent="0.2">
      <c r="A391" s="1" t="s">
        <v>43</v>
      </c>
    </row>
    <row r="392" spans="1:13" ht="23.25" customHeight="1" thickTop="1" thickBot="1" x14ac:dyDescent="0.25">
      <c r="A392" s="1">
        <v>9</v>
      </c>
      <c r="B392" s="12" t="s">
        <v>272</v>
      </c>
      <c r="C392" s="64" t="s">
        <v>273</v>
      </c>
      <c r="D392" s="64"/>
      <c r="E392" s="64"/>
      <c r="F392" s="14" t="s">
        <v>82</v>
      </c>
      <c r="G392" s="20">
        <v>30</v>
      </c>
      <c r="H392" s="16"/>
      <c r="I392" s="18"/>
      <c r="J392" s="17">
        <f>IF(AND(G392= "",H392= ""), "", ROUND(ROUND(I392, 2) * ROUND(IF(H392="",G392,H392),  2), 2))</f>
        <v>0</v>
      </c>
      <c r="M392" s="11">
        <v>0.2</v>
      </c>
    </row>
    <row r="393" spans="1:13" ht="15" hidden="1" customHeight="1" thickTop="1" x14ac:dyDescent="0.2">
      <c r="A393" s="1" t="s">
        <v>43</v>
      </c>
    </row>
    <row r="394" spans="1:13" ht="12" thickTop="1" x14ac:dyDescent="0.2">
      <c r="A394" s="1" t="s">
        <v>53</v>
      </c>
      <c r="B394" s="19"/>
      <c r="C394" s="70" t="s">
        <v>274</v>
      </c>
      <c r="D394" s="70"/>
      <c r="E394" s="70"/>
      <c r="F394" s="70"/>
      <c r="G394" s="70"/>
      <c r="H394" s="70"/>
      <c r="I394" s="70"/>
      <c r="J394" s="19"/>
    </row>
    <row r="395" spans="1:13" ht="15" hidden="1" customHeight="1" x14ac:dyDescent="0.2">
      <c r="A395" s="1" t="s">
        <v>47</v>
      </c>
    </row>
    <row r="396" spans="1:13" ht="25.5" customHeight="1" thickBot="1" x14ac:dyDescent="0.25">
      <c r="A396" s="1">
        <v>5</v>
      </c>
      <c r="B396" s="5" t="s">
        <v>275</v>
      </c>
      <c r="C396" s="61" t="s">
        <v>276</v>
      </c>
      <c r="D396" s="61"/>
      <c r="E396" s="61"/>
      <c r="F396" s="9"/>
      <c r="G396" s="9"/>
      <c r="H396" s="9"/>
      <c r="I396" s="9"/>
      <c r="J396" s="10"/>
    </row>
    <row r="397" spans="1:13" ht="15" hidden="1" customHeight="1" x14ac:dyDescent="0.2">
      <c r="A397" s="1" t="s">
        <v>40</v>
      </c>
    </row>
    <row r="398" spans="1:13" ht="15" hidden="1" customHeight="1" x14ac:dyDescent="0.2">
      <c r="A398" s="1" t="s">
        <v>40</v>
      </c>
    </row>
    <row r="399" spans="1:13" ht="12.75" thickTop="1" thickBot="1" x14ac:dyDescent="0.25">
      <c r="A399" s="1">
        <v>9</v>
      </c>
      <c r="B399" s="12" t="s">
        <v>277</v>
      </c>
      <c r="C399" s="64" t="s">
        <v>278</v>
      </c>
      <c r="D399" s="64"/>
      <c r="E399" s="64"/>
      <c r="F399" s="14" t="s">
        <v>5</v>
      </c>
      <c r="G399" s="15">
        <v>6</v>
      </c>
      <c r="H399" s="16"/>
      <c r="I399" s="18"/>
      <c r="J399" s="17">
        <f>IF(AND(G399= "",H399= ""), "", ROUND(ROUND(I399, 2) * ROUND(IF(H399="",G399,H399),  0), 2))</f>
        <v>0</v>
      </c>
      <c r="M399" s="11">
        <v>0.2</v>
      </c>
    </row>
    <row r="400" spans="1:13" ht="15" hidden="1" customHeight="1" thickTop="1" x14ac:dyDescent="0.2">
      <c r="A400" s="1" t="s">
        <v>43</v>
      </c>
    </row>
    <row r="401" spans="1:13" ht="15" hidden="1" customHeight="1" thickTop="1" x14ac:dyDescent="0.2">
      <c r="A401" s="1" t="s">
        <v>47</v>
      </c>
    </row>
    <row r="402" spans="1:13" ht="14.25" thickTop="1" thickBot="1" x14ac:dyDescent="0.25">
      <c r="A402" s="1">
        <v>5</v>
      </c>
      <c r="B402" s="5" t="s">
        <v>279</v>
      </c>
      <c r="C402" s="61" t="s">
        <v>280</v>
      </c>
      <c r="D402" s="61"/>
      <c r="E402" s="61"/>
      <c r="F402" s="9"/>
      <c r="G402" s="9"/>
      <c r="H402" s="9"/>
      <c r="I402" s="9"/>
      <c r="J402" s="10"/>
    </row>
    <row r="403" spans="1:13" ht="15" hidden="1" customHeight="1" x14ac:dyDescent="0.2">
      <c r="A403" s="1" t="s">
        <v>40</v>
      </c>
    </row>
    <row r="404" spans="1:13" ht="15" hidden="1" customHeight="1" x14ac:dyDescent="0.2">
      <c r="A404" s="1" t="s">
        <v>40</v>
      </c>
    </row>
    <row r="405" spans="1:13" ht="15" hidden="1" customHeight="1" x14ac:dyDescent="0.2">
      <c r="A405" s="1" t="s">
        <v>40</v>
      </c>
    </row>
    <row r="406" spans="1:13" ht="12.75" thickTop="1" thickBot="1" x14ac:dyDescent="0.25">
      <c r="A406" s="1">
        <v>9</v>
      </c>
      <c r="B406" s="12" t="s">
        <v>281</v>
      </c>
      <c r="C406" s="64" t="s">
        <v>282</v>
      </c>
      <c r="D406" s="64"/>
      <c r="E406" s="64"/>
      <c r="F406" s="14" t="s">
        <v>5</v>
      </c>
      <c r="G406" s="15">
        <v>7</v>
      </c>
      <c r="H406" s="16"/>
      <c r="I406" s="18"/>
      <c r="J406" s="17">
        <f>IF(AND(G406= "",H406= ""), "", ROUND(ROUND(I406, 2) * ROUND(IF(H406="",G406,H406),  0), 2))</f>
        <v>0</v>
      </c>
      <c r="M406" s="11">
        <v>0.2</v>
      </c>
    </row>
    <row r="407" spans="1:13" ht="15" hidden="1" customHeight="1" thickTop="1" x14ac:dyDescent="0.2">
      <c r="A407" s="1" t="s">
        <v>43</v>
      </c>
    </row>
    <row r="408" spans="1:13" ht="15" hidden="1" customHeight="1" thickTop="1" x14ac:dyDescent="0.2">
      <c r="A408" s="1" t="s">
        <v>47</v>
      </c>
    </row>
    <row r="409" spans="1:13" ht="26.25" customHeight="1" thickTop="1" thickBot="1" x14ac:dyDescent="0.25">
      <c r="A409" s="1">
        <v>5</v>
      </c>
      <c r="B409" s="5" t="s">
        <v>283</v>
      </c>
      <c r="C409" s="61" t="s">
        <v>284</v>
      </c>
      <c r="D409" s="61"/>
      <c r="E409" s="61"/>
      <c r="F409" s="9"/>
      <c r="G409" s="9"/>
      <c r="H409" s="9"/>
      <c r="I409" s="9"/>
      <c r="J409" s="10"/>
    </row>
    <row r="410" spans="1:13" ht="15" hidden="1" customHeight="1" x14ac:dyDescent="0.2">
      <c r="A410" s="1" t="s">
        <v>40</v>
      </c>
    </row>
    <row r="411" spans="1:13" ht="15" hidden="1" customHeight="1" x14ac:dyDescent="0.2">
      <c r="A411" s="1" t="s">
        <v>40</v>
      </c>
    </row>
    <row r="412" spans="1:13" ht="12.75" thickTop="1" thickBot="1" x14ac:dyDescent="0.25">
      <c r="A412" s="1">
        <v>9</v>
      </c>
      <c r="B412" s="12" t="s">
        <v>285</v>
      </c>
      <c r="C412" s="64" t="s">
        <v>286</v>
      </c>
      <c r="D412" s="64"/>
      <c r="E412" s="64"/>
      <c r="F412" s="14" t="s">
        <v>5</v>
      </c>
      <c r="G412" s="15">
        <v>10</v>
      </c>
      <c r="H412" s="16"/>
      <c r="I412" s="18"/>
      <c r="J412" s="17">
        <f>IF(AND(G412= "",H412= ""), "", ROUND(ROUND(I412, 2) * ROUND(IF(H412="",G412,H412),  0), 2))</f>
        <v>0</v>
      </c>
      <c r="M412" s="11">
        <v>0.2</v>
      </c>
    </row>
    <row r="413" spans="1:13" ht="15" hidden="1" customHeight="1" thickTop="1" x14ac:dyDescent="0.2">
      <c r="A413" s="1" t="s">
        <v>43</v>
      </c>
    </row>
    <row r="414" spans="1:13" ht="15" hidden="1" customHeight="1" thickTop="1" x14ac:dyDescent="0.2">
      <c r="A414" s="1" t="s">
        <v>47</v>
      </c>
    </row>
    <row r="415" spans="1:13" ht="26.25" customHeight="1" thickTop="1" thickBot="1" x14ac:dyDescent="0.25">
      <c r="A415" s="1">
        <v>5</v>
      </c>
      <c r="B415" s="5" t="s">
        <v>287</v>
      </c>
      <c r="C415" s="61" t="s">
        <v>288</v>
      </c>
      <c r="D415" s="61"/>
      <c r="E415" s="61"/>
      <c r="F415" s="9"/>
      <c r="G415" s="9"/>
      <c r="H415" s="9"/>
      <c r="I415" s="9"/>
      <c r="J415" s="10"/>
    </row>
    <row r="416" spans="1:13" ht="15" hidden="1" customHeight="1" x14ac:dyDescent="0.2">
      <c r="A416" s="1" t="s">
        <v>40</v>
      </c>
    </row>
    <row r="417" spans="1:13" ht="15" hidden="1" customHeight="1" x14ac:dyDescent="0.2">
      <c r="A417" s="1" t="s">
        <v>40</v>
      </c>
    </row>
    <row r="418" spans="1:13" ht="12.75" thickTop="1" thickBot="1" x14ac:dyDescent="0.25">
      <c r="A418" s="1">
        <v>9</v>
      </c>
      <c r="B418" s="12" t="s">
        <v>289</v>
      </c>
      <c r="C418" s="64" t="s">
        <v>290</v>
      </c>
      <c r="D418" s="64"/>
      <c r="E418" s="64"/>
      <c r="F418" s="14" t="s">
        <v>5</v>
      </c>
      <c r="G418" s="15">
        <v>2</v>
      </c>
      <c r="H418" s="16"/>
      <c r="I418" s="18"/>
      <c r="J418" s="17">
        <f>IF(AND(G418= "",H418= ""), "", ROUND(ROUND(I418, 2) * ROUND(IF(H418="",G418,H418),  0), 2))</f>
        <v>0</v>
      </c>
      <c r="M418" s="11">
        <v>0.2</v>
      </c>
    </row>
    <row r="419" spans="1:13" ht="15" hidden="1" customHeight="1" thickTop="1" x14ac:dyDescent="0.2">
      <c r="A419" s="1" t="s">
        <v>43</v>
      </c>
    </row>
    <row r="420" spans="1:13" ht="15" hidden="1" customHeight="1" thickTop="1" x14ac:dyDescent="0.2">
      <c r="A420" s="1" t="s">
        <v>47</v>
      </c>
    </row>
    <row r="421" spans="1:13" ht="14.25" thickTop="1" thickBot="1" x14ac:dyDescent="0.25">
      <c r="A421" s="1">
        <v>5</v>
      </c>
      <c r="B421" s="5" t="s">
        <v>291</v>
      </c>
      <c r="C421" s="61" t="s">
        <v>292</v>
      </c>
      <c r="D421" s="61"/>
      <c r="E421" s="61"/>
      <c r="F421" s="9"/>
      <c r="G421" s="9"/>
      <c r="H421" s="9"/>
      <c r="I421" s="9"/>
      <c r="J421" s="10"/>
    </row>
    <row r="422" spans="1:13" ht="15" hidden="1" customHeight="1" x14ac:dyDescent="0.2">
      <c r="A422" s="1" t="s">
        <v>40</v>
      </c>
    </row>
    <row r="423" spans="1:13" ht="15" hidden="1" customHeight="1" x14ac:dyDescent="0.2">
      <c r="A423" s="1" t="s">
        <v>40</v>
      </c>
    </row>
    <row r="424" spans="1:13" ht="12.75" thickTop="1" thickBot="1" x14ac:dyDescent="0.25">
      <c r="A424" s="1">
        <v>9</v>
      </c>
      <c r="B424" s="12" t="s">
        <v>293</v>
      </c>
      <c r="C424" s="64" t="s">
        <v>294</v>
      </c>
      <c r="D424" s="64"/>
      <c r="E424" s="64"/>
      <c r="F424" s="14" t="s">
        <v>5</v>
      </c>
      <c r="G424" s="15">
        <v>12</v>
      </c>
      <c r="H424" s="16"/>
      <c r="I424" s="18"/>
      <c r="J424" s="17">
        <f>IF(AND(G424= "",H424= ""), "", ROUND(ROUND(I424, 2) * ROUND(IF(H424="",G424,H424),  0), 2))</f>
        <v>0</v>
      </c>
      <c r="M424" s="11">
        <v>0.2</v>
      </c>
    </row>
    <row r="425" spans="1:13" ht="15" hidden="1" customHeight="1" thickTop="1" x14ac:dyDescent="0.2">
      <c r="A425" s="1" t="s">
        <v>43</v>
      </c>
    </row>
    <row r="426" spans="1:13" ht="15" hidden="1" customHeight="1" thickTop="1" x14ac:dyDescent="0.2">
      <c r="A426" s="1" t="s">
        <v>47</v>
      </c>
    </row>
    <row r="427" spans="1:13" ht="14.25" thickTop="1" thickBot="1" x14ac:dyDescent="0.25">
      <c r="A427" s="1">
        <v>5</v>
      </c>
      <c r="B427" s="5" t="s">
        <v>295</v>
      </c>
      <c r="C427" s="61" t="s">
        <v>296</v>
      </c>
      <c r="D427" s="61"/>
      <c r="E427" s="61"/>
      <c r="F427" s="9"/>
      <c r="G427" s="9"/>
      <c r="H427" s="9"/>
      <c r="I427" s="9"/>
      <c r="J427" s="10"/>
    </row>
    <row r="428" spans="1:13" ht="15" hidden="1" customHeight="1" x14ac:dyDescent="0.2">
      <c r="A428" s="1" t="s">
        <v>40</v>
      </c>
    </row>
    <row r="429" spans="1:13" ht="15" hidden="1" customHeight="1" x14ac:dyDescent="0.2">
      <c r="A429" s="1" t="s">
        <v>40</v>
      </c>
    </row>
    <row r="430" spans="1:13" ht="12.75" thickTop="1" thickBot="1" x14ac:dyDescent="0.25">
      <c r="A430" s="1">
        <v>9</v>
      </c>
      <c r="B430" s="12" t="s">
        <v>297</v>
      </c>
      <c r="C430" s="64" t="s">
        <v>298</v>
      </c>
      <c r="D430" s="64"/>
      <c r="E430" s="64"/>
      <c r="F430" s="14" t="s">
        <v>5</v>
      </c>
      <c r="G430" s="15">
        <v>1</v>
      </c>
      <c r="H430" s="16"/>
      <c r="I430" s="18"/>
      <c r="J430" s="17">
        <f>IF(AND(G430= "",H430= ""), "", ROUND(ROUND(I430, 2) * ROUND(IF(H430="",G430,H430),  0), 2))</f>
        <v>0</v>
      </c>
      <c r="M430" s="11">
        <v>0.2</v>
      </c>
    </row>
    <row r="431" spans="1:13" ht="15" hidden="1" customHeight="1" thickTop="1" x14ac:dyDescent="0.2">
      <c r="A431" s="1" t="s">
        <v>43</v>
      </c>
    </row>
    <row r="432" spans="1:13" ht="12.75" thickTop="1" thickBot="1" x14ac:dyDescent="0.25">
      <c r="A432" s="1">
        <v>9</v>
      </c>
      <c r="B432" s="12" t="s">
        <v>299</v>
      </c>
      <c r="C432" s="64" t="s">
        <v>300</v>
      </c>
      <c r="D432" s="64"/>
      <c r="E432" s="64"/>
      <c r="F432" s="14" t="s">
        <v>5</v>
      </c>
      <c r="G432" s="15">
        <v>3</v>
      </c>
      <c r="H432" s="16"/>
      <c r="I432" s="18"/>
      <c r="J432" s="17">
        <f>IF(AND(G432= "",H432= ""), "", ROUND(ROUND(I432, 2) * ROUND(IF(H432="",G432,H432),  0), 2))</f>
        <v>0</v>
      </c>
      <c r="M432" s="11">
        <v>0.2</v>
      </c>
    </row>
    <row r="433" spans="1:13" ht="15" hidden="1" customHeight="1" thickTop="1" x14ac:dyDescent="0.2">
      <c r="A433" s="1" t="s">
        <v>43</v>
      </c>
    </row>
    <row r="434" spans="1:13" ht="15" hidden="1" customHeight="1" thickTop="1" x14ac:dyDescent="0.2">
      <c r="A434" s="1" t="s">
        <v>47</v>
      </c>
    </row>
    <row r="435" spans="1:13" ht="26.25" customHeight="1" thickTop="1" thickBot="1" x14ac:dyDescent="0.25">
      <c r="A435" s="1">
        <v>5</v>
      </c>
      <c r="B435" s="5" t="s">
        <v>301</v>
      </c>
      <c r="C435" s="61" t="s">
        <v>302</v>
      </c>
      <c r="D435" s="61"/>
      <c r="E435" s="61"/>
      <c r="F435" s="9"/>
      <c r="G435" s="9"/>
      <c r="H435" s="9"/>
      <c r="I435" s="9"/>
      <c r="J435" s="10"/>
    </row>
    <row r="436" spans="1:13" ht="15" hidden="1" customHeight="1" x14ac:dyDescent="0.2">
      <c r="A436" s="1" t="s">
        <v>40</v>
      </c>
    </row>
    <row r="437" spans="1:13" ht="15" hidden="1" customHeight="1" x14ac:dyDescent="0.2">
      <c r="A437" s="1" t="s">
        <v>40</v>
      </c>
    </row>
    <row r="438" spans="1:13" ht="15" hidden="1" customHeight="1" x14ac:dyDescent="0.2">
      <c r="A438" s="1" t="s">
        <v>47</v>
      </c>
    </row>
    <row r="439" spans="1:13" ht="22.5" customHeight="1" thickTop="1" thickBot="1" x14ac:dyDescent="0.25">
      <c r="A439" s="1">
        <v>9</v>
      </c>
      <c r="B439" s="12" t="s">
        <v>303</v>
      </c>
      <c r="C439" s="64" t="s">
        <v>304</v>
      </c>
      <c r="D439" s="64"/>
      <c r="E439" s="64"/>
      <c r="F439" s="14" t="s">
        <v>5</v>
      </c>
      <c r="G439" s="15">
        <v>1</v>
      </c>
      <c r="H439" s="16"/>
      <c r="I439" s="18"/>
      <c r="J439" s="17">
        <f>IF(AND(G439= "",H439= ""), "", ROUND(ROUND(I439, 2) * ROUND(IF(H439="",G439,H439),  0), 2))</f>
        <v>0</v>
      </c>
      <c r="M439" s="11">
        <v>0.2</v>
      </c>
    </row>
    <row r="440" spans="1:13" ht="15" hidden="1" customHeight="1" thickTop="1" x14ac:dyDescent="0.2">
      <c r="A440" s="1" t="s">
        <v>43</v>
      </c>
    </row>
    <row r="441" spans="1:13" ht="12" thickTop="1" x14ac:dyDescent="0.2">
      <c r="A441" s="1" t="s">
        <v>305</v>
      </c>
      <c r="B441" s="19"/>
      <c r="C441" s="70" t="s">
        <v>306</v>
      </c>
      <c r="D441" s="70"/>
      <c r="E441" s="70"/>
      <c r="F441" s="70"/>
      <c r="G441" s="70"/>
      <c r="H441" s="70"/>
      <c r="I441" s="70"/>
      <c r="J441" s="19"/>
    </row>
    <row r="442" spans="1:13" ht="15" hidden="1" customHeight="1" x14ac:dyDescent="0.2">
      <c r="A442" s="1" t="s">
        <v>35</v>
      </c>
    </row>
    <row r="443" spans="1:13" ht="15" customHeight="1" x14ac:dyDescent="0.2">
      <c r="A443" s="1" t="s">
        <v>30</v>
      </c>
      <c r="B443" s="23"/>
      <c r="C443" s="33"/>
      <c r="D443" s="33"/>
      <c r="E443" s="33"/>
      <c r="J443" s="24"/>
    </row>
    <row r="444" spans="1:13" ht="12.75" x14ac:dyDescent="0.2">
      <c r="B444" s="23"/>
      <c r="C444" s="68" t="s">
        <v>31</v>
      </c>
      <c r="D444" s="68"/>
      <c r="E444" s="68"/>
      <c r="F444" s="66"/>
      <c r="G444" s="66"/>
      <c r="H444" s="66"/>
      <c r="I444" s="66"/>
      <c r="J444" s="67"/>
    </row>
    <row r="445" spans="1:13" ht="15" customHeight="1" x14ac:dyDescent="0.2">
      <c r="B445" s="23"/>
      <c r="C445" s="33"/>
      <c r="D445" s="33"/>
      <c r="E445" s="33"/>
      <c r="F445" s="33"/>
      <c r="G445" s="33"/>
      <c r="H445" s="33"/>
      <c r="I445" s="33"/>
      <c r="J445" s="60"/>
    </row>
    <row r="446" spans="1:13" ht="15" customHeight="1" x14ac:dyDescent="0.2">
      <c r="B446" s="23"/>
      <c r="C446" s="61" t="s">
        <v>307</v>
      </c>
      <c r="D446" s="61"/>
      <c r="E446" s="61"/>
      <c r="F446" s="62">
        <f>SUMIF(K12:K443, IF(K11="","",K11), J12:J443)</f>
        <v>0</v>
      </c>
      <c r="G446" s="62"/>
      <c r="H446" s="62"/>
      <c r="I446" s="62"/>
      <c r="J446" s="63"/>
    </row>
    <row r="447" spans="1:13" ht="12.75" x14ac:dyDescent="0.2">
      <c r="B447" s="23"/>
      <c r="C447" s="61" t="s">
        <v>308</v>
      </c>
      <c r="D447" s="61"/>
      <c r="E447" s="61"/>
      <c r="F447" s="62">
        <f>ROUND(SUMIF(K12:K443, IF(K11="","",K11), J12:J443) * 0.2, 2)</f>
        <v>0</v>
      </c>
      <c r="G447" s="62"/>
      <c r="H447" s="62"/>
      <c r="I447" s="62"/>
      <c r="J447" s="63"/>
    </row>
    <row r="448" spans="1:13" ht="15" customHeight="1" x14ac:dyDescent="0.2">
      <c r="B448" s="23"/>
      <c r="C448" s="55" t="s">
        <v>309</v>
      </c>
      <c r="D448" s="55"/>
      <c r="E448" s="55"/>
      <c r="F448" s="56">
        <f>SUM(F446:F447)</f>
        <v>0</v>
      </c>
      <c r="G448" s="56"/>
      <c r="H448" s="56"/>
      <c r="I448" s="56"/>
      <c r="J448" s="57"/>
    </row>
    <row r="449" spans="1:13" ht="31.5" customHeight="1" x14ac:dyDescent="0.2">
      <c r="A449" s="1">
        <v>3</v>
      </c>
      <c r="B449" s="5">
        <v>5</v>
      </c>
      <c r="C449" s="72" t="s">
        <v>310</v>
      </c>
      <c r="D449" s="72"/>
      <c r="E449" s="72"/>
      <c r="F449" s="3"/>
      <c r="G449" s="3"/>
      <c r="H449" s="3"/>
      <c r="I449" s="3"/>
      <c r="J449" s="4"/>
    </row>
    <row r="450" spans="1:13" x14ac:dyDescent="0.2">
      <c r="A450" s="1">
        <v>4</v>
      </c>
      <c r="B450" s="5" t="s">
        <v>311</v>
      </c>
      <c r="C450" s="69" t="s">
        <v>312</v>
      </c>
      <c r="D450" s="69"/>
      <c r="E450" s="69"/>
      <c r="F450" s="7"/>
      <c r="G450" s="7"/>
      <c r="H450" s="7"/>
      <c r="I450" s="7"/>
      <c r="J450" s="8"/>
    </row>
    <row r="451" spans="1:13" ht="12.75" x14ac:dyDescent="0.2">
      <c r="A451" s="1">
        <v>5</v>
      </c>
      <c r="B451" s="5" t="s">
        <v>313</v>
      </c>
      <c r="C451" s="61" t="s">
        <v>314</v>
      </c>
      <c r="D451" s="61"/>
      <c r="E451" s="61"/>
      <c r="F451" s="9"/>
      <c r="G451" s="9"/>
      <c r="H451" s="9"/>
      <c r="I451" s="9"/>
      <c r="J451" s="10"/>
    </row>
    <row r="452" spans="1:13" ht="15" hidden="1" customHeight="1" x14ac:dyDescent="0.2">
      <c r="A452" s="1" t="s">
        <v>40</v>
      </c>
    </row>
    <row r="453" spans="1:13" ht="15" hidden="1" customHeight="1" x14ac:dyDescent="0.2">
      <c r="A453" s="1" t="s">
        <v>47</v>
      </c>
    </row>
    <row r="454" spans="1:13" ht="12.75" x14ac:dyDescent="0.2">
      <c r="A454" s="1">
        <v>5</v>
      </c>
      <c r="B454" s="5" t="s">
        <v>315</v>
      </c>
      <c r="C454" s="61" t="s">
        <v>316</v>
      </c>
      <c r="D454" s="61"/>
      <c r="E454" s="61"/>
      <c r="F454" s="9"/>
      <c r="G454" s="9"/>
      <c r="H454" s="9"/>
      <c r="I454" s="9"/>
      <c r="J454" s="10"/>
    </row>
    <row r="455" spans="1:13" ht="13.5" thickBot="1" x14ac:dyDescent="0.25">
      <c r="A455" s="1">
        <v>6</v>
      </c>
      <c r="B455" s="5" t="s">
        <v>317</v>
      </c>
      <c r="C455" s="71" t="s">
        <v>318</v>
      </c>
      <c r="D455" s="71"/>
      <c r="E455" s="71"/>
      <c r="F455" s="21"/>
      <c r="G455" s="21"/>
      <c r="H455" s="21"/>
      <c r="I455" s="21"/>
      <c r="J455" s="22"/>
    </row>
    <row r="456" spans="1:13" ht="15" hidden="1" customHeight="1" x14ac:dyDescent="0.2">
      <c r="A456" s="1" t="s">
        <v>138</v>
      </c>
    </row>
    <row r="457" spans="1:13" ht="22.5" customHeight="1" thickTop="1" thickBot="1" x14ac:dyDescent="0.25">
      <c r="A457" s="1">
        <v>9</v>
      </c>
      <c r="B457" s="12" t="s">
        <v>319</v>
      </c>
      <c r="C457" s="64" t="s">
        <v>320</v>
      </c>
      <c r="D457" s="64"/>
      <c r="E457" s="64"/>
      <c r="F457" s="14" t="s">
        <v>52</v>
      </c>
      <c r="G457" s="15">
        <v>1</v>
      </c>
      <c r="H457" s="16"/>
      <c r="I457" s="18"/>
      <c r="J457" s="17">
        <f>IF(AND(G457= "",H457= ""), "", ROUND(ROUND(I457, 2) * ROUND(IF(H457="",G457,H457),  0), 2))</f>
        <v>0</v>
      </c>
      <c r="M457" s="11">
        <v>0.2</v>
      </c>
    </row>
    <row r="458" spans="1:13" ht="15" hidden="1" customHeight="1" thickTop="1" x14ac:dyDescent="0.2">
      <c r="A458" s="1" t="s">
        <v>43</v>
      </c>
    </row>
    <row r="459" spans="1:13" ht="15" hidden="1" customHeight="1" thickTop="1" x14ac:dyDescent="0.2">
      <c r="A459" s="1" t="s">
        <v>143</v>
      </c>
    </row>
    <row r="460" spans="1:13" ht="14.25" thickTop="1" thickBot="1" x14ac:dyDescent="0.25">
      <c r="A460" s="1">
        <v>6</v>
      </c>
      <c r="B460" s="5" t="s">
        <v>321</v>
      </c>
      <c r="C460" s="71" t="s">
        <v>322</v>
      </c>
      <c r="D460" s="71"/>
      <c r="E460" s="71"/>
      <c r="F460" s="21"/>
      <c r="G460" s="21"/>
      <c r="H460" s="21"/>
      <c r="I460" s="21"/>
      <c r="J460" s="22"/>
    </row>
    <row r="461" spans="1:13" ht="15" hidden="1" customHeight="1" x14ac:dyDescent="0.2">
      <c r="A461" s="1" t="s">
        <v>138</v>
      </c>
    </row>
    <row r="462" spans="1:13" ht="12.75" thickTop="1" thickBot="1" x14ac:dyDescent="0.25">
      <c r="A462" s="1">
        <v>9</v>
      </c>
      <c r="B462" s="12" t="s">
        <v>323</v>
      </c>
      <c r="C462" s="64" t="s">
        <v>324</v>
      </c>
      <c r="D462" s="64"/>
      <c r="E462" s="64"/>
      <c r="F462" s="14" t="s">
        <v>5</v>
      </c>
      <c r="G462" s="15">
        <v>17</v>
      </c>
      <c r="H462" s="16"/>
      <c r="I462" s="18"/>
      <c r="J462" s="17">
        <f>IF(AND(G462= "",H462= ""), "", ROUND(ROUND(I462, 2) * ROUND(IF(H462="",G462,H462),  0), 2))</f>
        <v>0</v>
      </c>
      <c r="M462" s="11">
        <v>0.2</v>
      </c>
    </row>
    <row r="463" spans="1:13" ht="15" hidden="1" customHeight="1" thickTop="1" x14ac:dyDescent="0.2">
      <c r="A463" s="1" t="s">
        <v>43</v>
      </c>
    </row>
    <row r="464" spans="1:13" ht="12.75" thickTop="1" thickBot="1" x14ac:dyDescent="0.25">
      <c r="A464" s="1">
        <v>9</v>
      </c>
      <c r="B464" s="12" t="s">
        <v>325</v>
      </c>
      <c r="C464" s="64" t="s">
        <v>326</v>
      </c>
      <c r="D464" s="64"/>
      <c r="E464" s="64"/>
      <c r="F464" s="14" t="s">
        <v>5</v>
      </c>
      <c r="G464" s="15">
        <v>8</v>
      </c>
      <c r="H464" s="16"/>
      <c r="I464" s="18"/>
      <c r="J464" s="17">
        <f>IF(AND(G464= "",H464= ""), "", ROUND(ROUND(I464, 2) * ROUND(IF(H464="",G464,H464),  0), 2))</f>
        <v>0</v>
      </c>
      <c r="M464" s="11">
        <v>0.2</v>
      </c>
    </row>
    <row r="465" spans="1:13" ht="15" hidden="1" customHeight="1" thickTop="1" x14ac:dyDescent="0.2">
      <c r="A465" s="1" t="s">
        <v>43</v>
      </c>
    </row>
    <row r="466" spans="1:13" ht="12.75" thickTop="1" thickBot="1" x14ac:dyDescent="0.25">
      <c r="A466" s="1">
        <v>9</v>
      </c>
      <c r="B466" s="12" t="s">
        <v>327</v>
      </c>
      <c r="C466" s="64" t="s">
        <v>328</v>
      </c>
      <c r="D466" s="64"/>
      <c r="E466" s="64"/>
      <c r="F466" s="14" t="s">
        <v>5</v>
      </c>
      <c r="G466" s="15">
        <v>25</v>
      </c>
      <c r="H466" s="16"/>
      <c r="I466" s="18"/>
      <c r="J466" s="17">
        <f>IF(AND(G466= "",H466= ""), "", ROUND(ROUND(I466, 2) * ROUND(IF(H466="",G466,H466),  0), 2))</f>
        <v>0</v>
      </c>
      <c r="M466" s="11">
        <v>0.2</v>
      </c>
    </row>
    <row r="467" spans="1:13" ht="15" hidden="1" customHeight="1" thickTop="1" x14ac:dyDescent="0.2">
      <c r="A467" s="1" t="s">
        <v>43</v>
      </c>
    </row>
    <row r="468" spans="1:13" ht="12.75" thickTop="1" thickBot="1" x14ac:dyDescent="0.25">
      <c r="A468" s="1">
        <v>9</v>
      </c>
      <c r="B468" s="12" t="s">
        <v>329</v>
      </c>
      <c r="C468" s="64" t="s">
        <v>330</v>
      </c>
      <c r="D468" s="64"/>
      <c r="E468" s="64"/>
      <c r="F468" s="14" t="s">
        <v>5</v>
      </c>
      <c r="G468" s="15">
        <v>2</v>
      </c>
      <c r="H468" s="16"/>
      <c r="I468" s="18"/>
      <c r="J468" s="17">
        <f>IF(AND(G468= "",H468= ""), "", ROUND(ROUND(I468, 2) * ROUND(IF(H468="",G468,H468),  0), 2))</f>
        <v>0</v>
      </c>
      <c r="M468" s="11">
        <v>0.2</v>
      </c>
    </row>
    <row r="469" spans="1:13" ht="15" hidden="1" customHeight="1" thickTop="1" x14ac:dyDescent="0.2">
      <c r="A469" s="1" t="s">
        <v>43</v>
      </c>
    </row>
    <row r="470" spans="1:13" ht="15" hidden="1" customHeight="1" thickTop="1" x14ac:dyDescent="0.2">
      <c r="A470" s="1" t="s">
        <v>143</v>
      </c>
    </row>
    <row r="471" spans="1:13" ht="14.25" thickTop="1" thickBot="1" x14ac:dyDescent="0.25">
      <c r="A471" s="1">
        <v>6</v>
      </c>
      <c r="B471" s="5" t="s">
        <v>331</v>
      </c>
      <c r="C471" s="71" t="s">
        <v>332</v>
      </c>
      <c r="D471" s="71"/>
      <c r="E471" s="71"/>
      <c r="F471" s="21"/>
      <c r="G471" s="21"/>
      <c r="H471" s="21"/>
      <c r="I471" s="21"/>
      <c r="J471" s="22"/>
    </row>
    <row r="472" spans="1:13" ht="15" hidden="1" customHeight="1" x14ac:dyDescent="0.2">
      <c r="A472" s="1" t="s">
        <v>138</v>
      </c>
    </row>
    <row r="473" spans="1:13" ht="12.75" thickTop="1" thickBot="1" x14ac:dyDescent="0.25">
      <c r="A473" s="1">
        <v>9</v>
      </c>
      <c r="B473" s="12" t="s">
        <v>333</v>
      </c>
      <c r="C473" s="64" t="s">
        <v>334</v>
      </c>
      <c r="D473" s="64"/>
      <c r="E473" s="64"/>
      <c r="F473" s="14" t="s">
        <v>5</v>
      </c>
      <c r="G473" s="15">
        <v>14</v>
      </c>
      <c r="H473" s="16"/>
      <c r="I473" s="18"/>
      <c r="J473" s="17">
        <f>IF(AND(G473= "",H473= ""), "", ROUND(ROUND(I473, 2) * ROUND(IF(H473="",G473,H473),  0), 2))</f>
        <v>0</v>
      </c>
      <c r="M473" s="11">
        <v>0.2</v>
      </c>
    </row>
    <row r="474" spans="1:13" ht="15" hidden="1" customHeight="1" thickTop="1" x14ac:dyDescent="0.2">
      <c r="A474" s="1" t="s">
        <v>43</v>
      </c>
    </row>
    <row r="475" spans="1:13" ht="12.75" thickTop="1" thickBot="1" x14ac:dyDescent="0.25">
      <c r="A475" s="1">
        <v>9</v>
      </c>
      <c r="B475" s="12" t="s">
        <v>335</v>
      </c>
      <c r="C475" s="64" t="s">
        <v>336</v>
      </c>
      <c r="D475" s="64"/>
      <c r="E475" s="64"/>
      <c r="F475" s="14" t="s">
        <v>5</v>
      </c>
      <c r="G475" s="15">
        <v>2</v>
      </c>
      <c r="H475" s="16"/>
      <c r="I475" s="18"/>
      <c r="J475" s="17">
        <f>IF(AND(G475= "",H475= ""), "", ROUND(ROUND(I475, 2) * ROUND(IF(H475="",G475,H475),  0), 2))</f>
        <v>0</v>
      </c>
      <c r="M475" s="11">
        <v>0.2</v>
      </c>
    </row>
    <row r="476" spans="1:13" ht="15" hidden="1" customHeight="1" thickTop="1" x14ac:dyDescent="0.2">
      <c r="A476" s="1" t="s">
        <v>43</v>
      </c>
    </row>
    <row r="477" spans="1:13" ht="15" hidden="1" customHeight="1" thickTop="1" x14ac:dyDescent="0.2">
      <c r="A477" s="1" t="s">
        <v>143</v>
      </c>
    </row>
    <row r="478" spans="1:13" ht="15" hidden="1" customHeight="1" thickTop="1" x14ac:dyDescent="0.2">
      <c r="A478" s="1" t="s">
        <v>47</v>
      </c>
    </row>
    <row r="479" spans="1:13" ht="14.25" thickTop="1" thickBot="1" x14ac:dyDescent="0.25">
      <c r="A479" s="1">
        <v>5</v>
      </c>
      <c r="B479" s="5" t="s">
        <v>337</v>
      </c>
      <c r="C479" s="61" t="s">
        <v>113</v>
      </c>
      <c r="D479" s="61"/>
      <c r="E479" s="61"/>
      <c r="F479" s="9"/>
      <c r="G479" s="9"/>
      <c r="H479" s="9"/>
      <c r="I479" s="9"/>
      <c r="J479" s="10"/>
    </row>
    <row r="480" spans="1:13" ht="15" hidden="1" customHeight="1" x14ac:dyDescent="0.2">
      <c r="A480" s="1" t="s">
        <v>40</v>
      </c>
    </row>
    <row r="481" spans="1:13" ht="15" hidden="1" customHeight="1" x14ac:dyDescent="0.2">
      <c r="A481" s="1" t="s">
        <v>40</v>
      </c>
    </row>
    <row r="482" spans="1:13" ht="22.5" customHeight="1" thickTop="1" thickBot="1" x14ac:dyDescent="0.25">
      <c r="A482" s="1">
        <v>9</v>
      </c>
      <c r="B482" s="12" t="s">
        <v>338</v>
      </c>
      <c r="C482" s="64" t="s">
        <v>339</v>
      </c>
      <c r="D482" s="64"/>
      <c r="E482" s="64"/>
      <c r="F482" s="14" t="s">
        <v>82</v>
      </c>
      <c r="G482" s="20">
        <v>350</v>
      </c>
      <c r="H482" s="16"/>
      <c r="I482" s="18"/>
      <c r="J482" s="17">
        <f>IF(AND(G482= "",H482= ""), "", ROUND(ROUND(I482, 2) * ROUND(IF(H482="",G482,H482),  2), 2))</f>
        <v>0</v>
      </c>
      <c r="M482" s="11">
        <v>0.2</v>
      </c>
    </row>
    <row r="483" spans="1:13" ht="15" hidden="1" customHeight="1" thickTop="1" x14ac:dyDescent="0.2">
      <c r="A483" s="1" t="s">
        <v>43</v>
      </c>
    </row>
    <row r="484" spans="1:13" ht="23.25" customHeight="1" thickTop="1" thickBot="1" x14ac:dyDescent="0.25">
      <c r="A484" s="1">
        <v>9</v>
      </c>
      <c r="B484" s="12" t="s">
        <v>340</v>
      </c>
      <c r="C484" s="64" t="s">
        <v>341</v>
      </c>
      <c r="D484" s="64"/>
      <c r="E484" s="64"/>
      <c r="F484" s="14" t="s">
        <v>82</v>
      </c>
      <c r="G484" s="20">
        <v>330</v>
      </c>
      <c r="H484" s="16"/>
      <c r="I484" s="18"/>
      <c r="J484" s="17">
        <f>IF(AND(G484= "",H484= ""), "", ROUND(ROUND(I484, 2) * ROUND(IF(H484="",G484,H484),  2), 2))</f>
        <v>0</v>
      </c>
      <c r="M484" s="11">
        <v>0.2</v>
      </c>
    </row>
    <row r="485" spans="1:13" ht="15" hidden="1" customHeight="1" thickTop="1" x14ac:dyDescent="0.2">
      <c r="A485" s="1" t="s">
        <v>129</v>
      </c>
    </row>
    <row r="486" spans="1:13" ht="15" hidden="1" customHeight="1" thickTop="1" x14ac:dyDescent="0.2">
      <c r="A486" s="1" t="s">
        <v>43</v>
      </c>
    </row>
    <row r="487" spans="1:13" ht="23.25" customHeight="1" thickTop="1" thickBot="1" x14ac:dyDescent="0.25">
      <c r="A487" s="1">
        <v>9</v>
      </c>
      <c r="B487" s="12" t="s">
        <v>342</v>
      </c>
      <c r="C487" s="64" t="s">
        <v>343</v>
      </c>
      <c r="D487" s="64"/>
      <c r="E487" s="64"/>
      <c r="F487" s="14" t="s">
        <v>82</v>
      </c>
      <c r="G487" s="20">
        <v>184</v>
      </c>
      <c r="H487" s="16"/>
      <c r="I487" s="18"/>
      <c r="J487" s="17">
        <f>IF(AND(G487= "",H487= ""), "", ROUND(ROUND(I487, 2) * ROUND(IF(H487="",G487,H487),  2), 2))</f>
        <v>0</v>
      </c>
      <c r="M487" s="11">
        <v>0.2</v>
      </c>
    </row>
    <row r="488" spans="1:13" ht="15" hidden="1" customHeight="1" thickTop="1" x14ac:dyDescent="0.2">
      <c r="A488" s="1" t="s">
        <v>129</v>
      </c>
    </row>
    <row r="489" spans="1:13" ht="15" hidden="1" customHeight="1" thickTop="1" x14ac:dyDescent="0.2">
      <c r="A489" s="1" t="s">
        <v>43</v>
      </c>
    </row>
    <row r="490" spans="1:13" ht="23.25" customHeight="1" thickTop="1" thickBot="1" x14ac:dyDescent="0.25">
      <c r="A490" s="1">
        <v>9</v>
      </c>
      <c r="B490" s="12" t="s">
        <v>344</v>
      </c>
      <c r="C490" s="64" t="s">
        <v>345</v>
      </c>
      <c r="D490" s="64"/>
      <c r="E490" s="64"/>
      <c r="F490" s="14" t="s">
        <v>82</v>
      </c>
      <c r="G490" s="20">
        <v>91</v>
      </c>
      <c r="H490" s="16"/>
      <c r="I490" s="18"/>
      <c r="J490" s="17">
        <f>IF(AND(G490= "",H490= ""), "", ROUND(ROUND(I490, 2) * ROUND(IF(H490="",G490,H490),  2), 2))</f>
        <v>0</v>
      </c>
      <c r="M490" s="11">
        <v>0.2</v>
      </c>
    </row>
    <row r="491" spans="1:13" ht="15" hidden="1" customHeight="1" thickTop="1" x14ac:dyDescent="0.2">
      <c r="A491" s="1" t="s">
        <v>129</v>
      </c>
    </row>
    <row r="492" spans="1:13" ht="15" hidden="1" customHeight="1" thickTop="1" x14ac:dyDescent="0.2">
      <c r="A492" s="1" t="s">
        <v>129</v>
      </c>
    </row>
    <row r="493" spans="1:13" ht="15" hidden="1" customHeight="1" thickTop="1" x14ac:dyDescent="0.2">
      <c r="A493" s="1" t="s">
        <v>43</v>
      </c>
    </row>
    <row r="494" spans="1:13" ht="23.25" customHeight="1" thickTop="1" thickBot="1" x14ac:dyDescent="0.25">
      <c r="A494" s="1">
        <v>9</v>
      </c>
      <c r="B494" s="12" t="s">
        <v>346</v>
      </c>
      <c r="C494" s="64" t="s">
        <v>347</v>
      </c>
      <c r="D494" s="64"/>
      <c r="E494" s="64"/>
      <c r="F494" s="14" t="s">
        <v>82</v>
      </c>
      <c r="G494" s="20">
        <v>30</v>
      </c>
      <c r="H494" s="16"/>
      <c r="I494" s="18"/>
      <c r="J494" s="17">
        <f>IF(AND(G494= "",H494= ""), "", ROUND(ROUND(I494, 2) * ROUND(IF(H494="",G494,H494),  2), 2))</f>
        <v>0</v>
      </c>
      <c r="M494" s="11">
        <v>0.2</v>
      </c>
    </row>
    <row r="495" spans="1:13" ht="15" hidden="1" customHeight="1" thickTop="1" x14ac:dyDescent="0.2">
      <c r="A495" s="1" t="s">
        <v>129</v>
      </c>
    </row>
    <row r="496" spans="1:13" ht="15" hidden="1" customHeight="1" thickTop="1" x14ac:dyDescent="0.2">
      <c r="A496" s="1" t="s">
        <v>43</v>
      </c>
    </row>
    <row r="497" spans="1:13" ht="12.75" thickTop="1" thickBot="1" x14ac:dyDescent="0.25">
      <c r="A497" s="1">
        <v>9</v>
      </c>
      <c r="B497" s="12" t="s">
        <v>348</v>
      </c>
      <c r="C497" s="64" t="s">
        <v>349</v>
      </c>
      <c r="D497" s="64"/>
      <c r="E497" s="64"/>
      <c r="F497" s="14" t="s">
        <v>5</v>
      </c>
      <c r="G497" s="15">
        <v>100</v>
      </c>
      <c r="H497" s="16"/>
      <c r="I497" s="18"/>
      <c r="J497" s="17">
        <f>IF(AND(G497= "",H497= ""), "", ROUND(ROUND(I497, 2) * ROUND(IF(H497="",G497,H497),  0), 2))</f>
        <v>0</v>
      </c>
      <c r="M497" s="11">
        <v>0.2</v>
      </c>
    </row>
    <row r="498" spans="1:13" ht="15" hidden="1" customHeight="1" thickTop="1" x14ac:dyDescent="0.2">
      <c r="A498" s="1" t="s">
        <v>43</v>
      </c>
    </row>
    <row r="499" spans="1:13" ht="15" hidden="1" customHeight="1" thickTop="1" x14ac:dyDescent="0.2">
      <c r="A499" s="1" t="s">
        <v>47</v>
      </c>
    </row>
    <row r="500" spans="1:13" ht="15" hidden="1" customHeight="1" thickTop="1" x14ac:dyDescent="0.2">
      <c r="A500" s="1">
        <v>5</v>
      </c>
    </row>
    <row r="501" spans="1:13" ht="15" hidden="1" customHeight="1" thickTop="1" x14ac:dyDescent="0.2">
      <c r="A501" s="1" t="s">
        <v>47</v>
      </c>
    </row>
    <row r="502" spans="1:13" ht="14.25" thickTop="1" thickBot="1" x14ac:dyDescent="0.25">
      <c r="A502" s="1">
        <v>5</v>
      </c>
      <c r="B502" s="5" t="s">
        <v>350</v>
      </c>
      <c r="C502" s="61" t="s">
        <v>351</v>
      </c>
      <c r="D502" s="61"/>
      <c r="E502" s="61"/>
      <c r="F502" s="9"/>
      <c r="G502" s="9"/>
      <c r="H502" s="9"/>
      <c r="I502" s="9"/>
      <c r="J502" s="10"/>
    </row>
    <row r="503" spans="1:13" ht="15" hidden="1" customHeight="1" x14ac:dyDescent="0.2">
      <c r="A503" s="1" t="s">
        <v>40</v>
      </c>
    </row>
    <row r="504" spans="1:13" ht="12.75" thickTop="1" thickBot="1" x14ac:dyDescent="0.25">
      <c r="A504" s="1">
        <v>9</v>
      </c>
      <c r="B504" s="12" t="s">
        <v>352</v>
      </c>
      <c r="C504" s="64" t="s">
        <v>353</v>
      </c>
      <c r="D504" s="64"/>
      <c r="E504" s="64"/>
      <c r="F504" s="14" t="s">
        <v>46</v>
      </c>
      <c r="G504" s="15">
        <v>1</v>
      </c>
      <c r="H504" s="16"/>
      <c r="I504" s="18"/>
      <c r="J504" s="17">
        <f>IF(AND(G504= "",H504= ""), "", ROUND(ROUND(I504, 2) * ROUND(IF(H504="",G504,H504),  0), 2))</f>
        <v>0</v>
      </c>
      <c r="M504" s="11">
        <v>0.2</v>
      </c>
    </row>
    <row r="505" spans="1:13" ht="15" hidden="1" customHeight="1" thickTop="1" x14ac:dyDescent="0.2">
      <c r="A505" s="1" t="s">
        <v>43</v>
      </c>
    </row>
    <row r="506" spans="1:13" ht="12.75" thickTop="1" thickBot="1" x14ac:dyDescent="0.25">
      <c r="A506" s="1">
        <v>9</v>
      </c>
      <c r="B506" s="12" t="s">
        <v>354</v>
      </c>
      <c r="C506" s="64" t="s">
        <v>355</v>
      </c>
      <c r="D506" s="64"/>
      <c r="E506" s="64"/>
      <c r="F506" s="14" t="s">
        <v>46</v>
      </c>
      <c r="G506" s="15">
        <v>1</v>
      </c>
      <c r="H506" s="16"/>
      <c r="I506" s="18"/>
      <c r="J506" s="17">
        <f>IF(AND(G506= "",H506= ""), "", ROUND(ROUND(I506, 2) * ROUND(IF(H506="",G506,H506),  0), 2))</f>
        <v>0</v>
      </c>
      <c r="M506" s="11">
        <v>0.2</v>
      </c>
    </row>
    <row r="507" spans="1:13" ht="15" hidden="1" customHeight="1" thickTop="1" x14ac:dyDescent="0.2">
      <c r="A507" s="1" t="s">
        <v>43</v>
      </c>
    </row>
    <row r="508" spans="1:13" ht="15" hidden="1" customHeight="1" thickTop="1" x14ac:dyDescent="0.2">
      <c r="A508" s="1" t="s">
        <v>47</v>
      </c>
    </row>
    <row r="509" spans="1:13" ht="15" hidden="1" customHeight="1" thickTop="1" x14ac:dyDescent="0.2">
      <c r="A509" s="1" t="s">
        <v>35</v>
      </c>
    </row>
    <row r="510" spans="1:13" ht="15.75" thickTop="1" x14ac:dyDescent="0.2">
      <c r="A510" s="1">
        <v>4</v>
      </c>
      <c r="B510" s="5" t="s">
        <v>356</v>
      </c>
      <c r="C510" s="69" t="s">
        <v>357</v>
      </c>
      <c r="D510" s="69"/>
      <c r="E510" s="69"/>
      <c r="F510" s="7"/>
      <c r="G510" s="7"/>
      <c r="H510" s="7"/>
      <c r="I510" s="7"/>
      <c r="J510" s="8"/>
    </row>
    <row r="511" spans="1:13" ht="15" hidden="1" customHeight="1" x14ac:dyDescent="0.2">
      <c r="A511" s="1">
        <v>5</v>
      </c>
    </row>
    <row r="512" spans="1:13" ht="15" hidden="1" customHeight="1" x14ac:dyDescent="0.2">
      <c r="A512" s="1" t="s">
        <v>47</v>
      </c>
    </row>
    <row r="513" spans="1:13" ht="15" hidden="1" customHeight="1" x14ac:dyDescent="0.2">
      <c r="A513" s="1">
        <v>5</v>
      </c>
    </row>
    <row r="514" spans="1:13" ht="15" hidden="1" customHeight="1" x14ac:dyDescent="0.2">
      <c r="A514" s="1" t="s">
        <v>47</v>
      </c>
    </row>
    <row r="515" spans="1:13" ht="13.5" thickBot="1" x14ac:dyDescent="0.25">
      <c r="A515" s="1">
        <v>5</v>
      </c>
      <c r="B515" s="5" t="s">
        <v>358</v>
      </c>
      <c r="C515" s="61" t="s">
        <v>113</v>
      </c>
      <c r="D515" s="61"/>
      <c r="E515" s="61"/>
      <c r="F515" s="9"/>
      <c r="G515" s="9"/>
      <c r="H515" s="9"/>
      <c r="I515" s="9"/>
      <c r="J515" s="10"/>
    </row>
    <row r="516" spans="1:13" ht="15" hidden="1" customHeight="1" x14ac:dyDescent="0.2">
      <c r="A516" s="1" t="s">
        <v>40</v>
      </c>
    </row>
    <row r="517" spans="1:13" ht="15" hidden="1" customHeight="1" x14ac:dyDescent="0.2">
      <c r="A517" s="1" t="s">
        <v>40</v>
      </c>
    </row>
    <row r="518" spans="1:13" ht="22.5" customHeight="1" thickTop="1" thickBot="1" x14ac:dyDescent="0.25">
      <c r="A518" s="1">
        <v>9</v>
      </c>
      <c r="B518" s="12" t="s">
        <v>359</v>
      </c>
      <c r="C518" s="64" t="s">
        <v>360</v>
      </c>
      <c r="D518" s="64"/>
      <c r="E518" s="64"/>
      <c r="F518" s="14" t="s">
        <v>82</v>
      </c>
      <c r="G518" s="20">
        <v>180</v>
      </c>
      <c r="H518" s="16"/>
      <c r="I518" s="18"/>
      <c r="J518" s="17">
        <f>IF(AND(G518= "",H518= ""), "", ROUND(ROUND(I518, 2) * ROUND(IF(H518="",G518,H518),  2), 2))</f>
        <v>0</v>
      </c>
      <c r="M518" s="11">
        <v>0.2</v>
      </c>
    </row>
    <row r="519" spans="1:13" ht="15" hidden="1" customHeight="1" thickTop="1" x14ac:dyDescent="0.2">
      <c r="A519" s="1" t="s">
        <v>129</v>
      </c>
    </row>
    <row r="520" spans="1:13" ht="15" hidden="1" customHeight="1" thickTop="1" x14ac:dyDescent="0.2">
      <c r="A520" s="1" t="s">
        <v>129</v>
      </c>
    </row>
    <row r="521" spans="1:13" ht="15" hidden="1" customHeight="1" thickTop="1" x14ac:dyDescent="0.2">
      <c r="A521" s="1" t="s">
        <v>43</v>
      </c>
    </row>
    <row r="522" spans="1:13" ht="15" hidden="1" customHeight="1" thickTop="1" x14ac:dyDescent="0.2">
      <c r="A522" s="1" t="s">
        <v>47</v>
      </c>
    </row>
    <row r="523" spans="1:13" ht="14.25" thickTop="1" thickBot="1" x14ac:dyDescent="0.25">
      <c r="A523" s="1">
        <v>5</v>
      </c>
      <c r="B523" s="5" t="s">
        <v>361</v>
      </c>
      <c r="C523" s="61" t="s">
        <v>362</v>
      </c>
      <c r="D523" s="61"/>
      <c r="E523" s="61"/>
      <c r="F523" s="9"/>
      <c r="G523" s="9"/>
      <c r="H523" s="9"/>
      <c r="I523" s="9"/>
      <c r="J523" s="10"/>
    </row>
    <row r="524" spans="1:13" ht="15" hidden="1" customHeight="1" x14ac:dyDescent="0.2">
      <c r="A524" s="1" t="s">
        <v>40</v>
      </c>
    </row>
    <row r="525" spans="1:13" ht="15" hidden="1" customHeight="1" x14ac:dyDescent="0.2">
      <c r="A525" s="1" t="s">
        <v>40</v>
      </c>
    </row>
    <row r="526" spans="1:13" ht="12.75" thickTop="1" thickBot="1" x14ac:dyDescent="0.25">
      <c r="A526" s="1">
        <v>9</v>
      </c>
      <c r="B526" s="12" t="s">
        <v>363</v>
      </c>
      <c r="C526" s="64" t="s">
        <v>364</v>
      </c>
      <c r="D526" s="64"/>
      <c r="E526" s="64"/>
      <c r="F526" s="14" t="s">
        <v>5</v>
      </c>
      <c r="G526" s="15">
        <v>2</v>
      </c>
      <c r="H526" s="16"/>
      <c r="I526" s="18"/>
      <c r="J526" s="17">
        <f>IF(AND(G526= "",H526= ""), "", ROUND(ROUND(I526, 2) * ROUND(IF(H526="",G526,H526),  0), 2))</f>
        <v>0</v>
      </c>
      <c r="M526" s="11">
        <v>0.2</v>
      </c>
    </row>
    <row r="527" spans="1:13" ht="15" hidden="1" customHeight="1" thickTop="1" x14ac:dyDescent="0.2">
      <c r="A527" s="1" t="s">
        <v>43</v>
      </c>
    </row>
    <row r="528" spans="1:13" ht="15" hidden="1" customHeight="1" thickTop="1" x14ac:dyDescent="0.2">
      <c r="A528" s="1" t="s">
        <v>47</v>
      </c>
    </row>
    <row r="529" spans="1:13" ht="14.25" thickTop="1" thickBot="1" x14ac:dyDescent="0.25">
      <c r="A529" s="1">
        <v>5</v>
      </c>
      <c r="B529" s="5" t="s">
        <v>365</v>
      </c>
      <c r="C529" s="61" t="s">
        <v>366</v>
      </c>
      <c r="D529" s="61"/>
      <c r="E529" s="61"/>
      <c r="F529" s="9"/>
      <c r="G529" s="9"/>
      <c r="H529" s="9"/>
      <c r="I529" s="9"/>
      <c r="J529" s="10"/>
    </row>
    <row r="530" spans="1:13" ht="15" hidden="1" customHeight="1" x14ac:dyDescent="0.2">
      <c r="A530" s="1" t="s">
        <v>40</v>
      </c>
    </row>
    <row r="531" spans="1:13" ht="12.75" thickTop="1" thickBot="1" x14ac:dyDescent="0.25">
      <c r="A531" s="1">
        <v>9</v>
      </c>
      <c r="B531" s="12" t="s">
        <v>367</v>
      </c>
      <c r="C531" s="64" t="s">
        <v>368</v>
      </c>
      <c r="D531" s="64"/>
      <c r="E531" s="64"/>
      <c r="F531" s="14" t="s">
        <v>52</v>
      </c>
      <c r="G531" s="15">
        <v>1</v>
      </c>
      <c r="H531" s="16"/>
      <c r="I531" s="18"/>
      <c r="J531" s="17">
        <f>IF(AND(G531= "",H531= ""), "", ROUND(ROUND(I531, 2) * ROUND(IF(H531="",G531,H531),  0), 2))</f>
        <v>0</v>
      </c>
      <c r="M531" s="11">
        <v>0.2</v>
      </c>
    </row>
    <row r="532" spans="1:13" ht="15" hidden="1" customHeight="1" thickTop="1" x14ac:dyDescent="0.2">
      <c r="A532" s="1" t="s">
        <v>43</v>
      </c>
    </row>
    <row r="533" spans="1:13" ht="15" hidden="1" customHeight="1" thickTop="1" x14ac:dyDescent="0.2">
      <c r="A533" s="1" t="s">
        <v>47</v>
      </c>
    </row>
    <row r="534" spans="1:13" ht="15" hidden="1" customHeight="1" thickTop="1" x14ac:dyDescent="0.2">
      <c r="A534" s="1">
        <v>5</v>
      </c>
    </row>
    <row r="535" spans="1:13" ht="15" hidden="1" customHeight="1" thickTop="1" x14ac:dyDescent="0.2">
      <c r="A535" s="1" t="s">
        <v>47</v>
      </c>
    </row>
    <row r="536" spans="1:13" ht="14.25" thickTop="1" thickBot="1" x14ac:dyDescent="0.25">
      <c r="A536" s="1">
        <v>5</v>
      </c>
      <c r="B536" s="5" t="s">
        <v>369</v>
      </c>
      <c r="C536" s="61" t="s">
        <v>370</v>
      </c>
      <c r="D536" s="61"/>
      <c r="E536" s="61"/>
      <c r="F536" s="9"/>
      <c r="G536" s="9"/>
      <c r="H536" s="9"/>
      <c r="I536" s="9"/>
      <c r="J536" s="10"/>
    </row>
    <row r="537" spans="1:13" ht="15" hidden="1" customHeight="1" x14ac:dyDescent="0.2">
      <c r="A537" s="1" t="s">
        <v>40</v>
      </c>
    </row>
    <row r="538" spans="1:13" ht="15" hidden="1" customHeight="1" x14ac:dyDescent="0.2">
      <c r="A538" s="1" t="s">
        <v>40</v>
      </c>
    </row>
    <row r="539" spans="1:13" ht="22.5" customHeight="1" thickTop="1" thickBot="1" x14ac:dyDescent="0.25">
      <c r="A539" s="1">
        <v>9</v>
      </c>
      <c r="B539" s="12" t="s">
        <v>371</v>
      </c>
      <c r="C539" s="64" t="s">
        <v>372</v>
      </c>
      <c r="D539" s="64"/>
      <c r="E539" s="64"/>
      <c r="F539" s="14" t="s">
        <v>5</v>
      </c>
      <c r="G539" s="15">
        <v>4</v>
      </c>
      <c r="H539" s="16"/>
      <c r="I539" s="18"/>
      <c r="J539" s="17">
        <f>IF(AND(G539= "",H539= ""), "", ROUND(ROUND(I539, 2) * ROUND(IF(H539="",G539,H539),  0), 2))</f>
        <v>0</v>
      </c>
      <c r="M539" s="11">
        <v>0.2</v>
      </c>
    </row>
    <row r="540" spans="1:13" ht="15" hidden="1" customHeight="1" thickTop="1" x14ac:dyDescent="0.2">
      <c r="A540" s="1" t="s">
        <v>43</v>
      </c>
    </row>
    <row r="541" spans="1:13" ht="15" hidden="1" customHeight="1" thickTop="1" x14ac:dyDescent="0.2">
      <c r="A541" s="1" t="s">
        <v>47</v>
      </c>
    </row>
    <row r="542" spans="1:13" ht="14.25" thickTop="1" thickBot="1" x14ac:dyDescent="0.25">
      <c r="A542" s="1">
        <v>5</v>
      </c>
      <c r="B542" s="5" t="s">
        <v>373</v>
      </c>
      <c r="C542" s="61" t="s">
        <v>374</v>
      </c>
      <c r="D542" s="61"/>
      <c r="E542" s="61"/>
      <c r="F542" s="9"/>
      <c r="G542" s="9"/>
      <c r="H542" s="9"/>
      <c r="I542" s="9"/>
      <c r="J542" s="10"/>
    </row>
    <row r="543" spans="1:13" ht="15" hidden="1" customHeight="1" x14ac:dyDescent="0.2">
      <c r="A543" s="1" t="s">
        <v>40</v>
      </c>
    </row>
    <row r="544" spans="1:13" ht="12.75" thickTop="1" thickBot="1" x14ac:dyDescent="0.25">
      <c r="A544" s="1">
        <v>9</v>
      </c>
      <c r="B544" s="12" t="s">
        <v>375</v>
      </c>
      <c r="C544" s="64" t="s">
        <v>376</v>
      </c>
      <c r="D544" s="64"/>
      <c r="E544" s="64"/>
      <c r="F544" s="14" t="s">
        <v>46</v>
      </c>
      <c r="G544" s="15">
        <v>1</v>
      </c>
      <c r="H544" s="16"/>
      <c r="I544" s="18"/>
      <c r="J544" s="17">
        <f>IF(AND(G544= "",H544= ""), "", ROUND(ROUND(I544, 2) * ROUND(IF(H544="",G544,H544),  0), 2))</f>
        <v>0</v>
      </c>
      <c r="M544" s="11">
        <v>0.2</v>
      </c>
    </row>
    <row r="545" spans="1:13" ht="15" hidden="1" customHeight="1" thickTop="1" x14ac:dyDescent="0.2">
      <c r="A545" s="1" t="s">
        <v>43</v>
      </c>
    </row>
    <row r="546" spans="1:13" ht="15" hidden="1" customHeight="1" thickTop="1" x14ac:dyDescent="0.2">
      <c r="A546" s="1" t="s">
        <v>47</v>
      </c>
    </row>
    <row r="547" spans="1:13" ht="15" hidden="1" customHeight="1" thickTop="1" x14ac:dyDescent="0.2">
      <c r="A547" s="1" t="s">
        <v>35</v>
      </c>
    </row>
    <row r="548" spans="1:13" ht="15.75" thickTop="1" x14ac:dyDescent="0.2">
      <c r="A548" s="1">
        <v>4</v>
      </c>
      <c r="B548" s="5" t="s">
        <v>377</v>
      </c>
      <c r="C548" s="69" t="s">
        <v>378</v>
      </c>
      <c r="D548" s="69"/>
      <c r="E548" s="69"/>
      <c r="F548" s="7"/>
      <c r="G548" s="7"/>
      <c r="H548" s="7"/>
      <c r="I548" s="7"/>
      <c r="J548" s="8"/>
    </row>
    <row r="549" spans="1:13" ht="15" hidden="1" customHeight="1" x14ac:dyDescent="0.2">
      <c r="A549" s="1">
        <v>5</v>
      </c>
    </row>
    <row r="550" spans="1:13" ht="15" hidden="1" customHeight="1" x14ac:dyDescent="0.2">
      <c r="A550" s="1" t="s">
        <v>47</v>
      </c>
    </row>
    <row r="551" spans="1:13" ht="15" hidden="1" customHeight="1" x14ac:dyDescent="0.2">
      <c r="A551" s="1" t="s">
        <v>34</v>
      </c>
    </row>
    <row r="552" spans="1:13" ht="13.5" thickBot="1" x14ac:dyDescent="0.25">
      <c r="A552" s="1">
        <v>5</v>
      </c>
      <c r="B552" s="5" t="s">
        <v>379</v>
      </c>
      <c r="C552" s="61" t="s">
        <v>380</v>
      </c>
      <c r="D552" s="61"/>
      <c r="E552" s="61"/>
      <c r="F552" s="9"/>
      <c r="G552" s="9"/>
      <c r="H552" s="9"/>
      <c r="I552" s="9"/>
      <c r="J552" s="10"/>
    </row>
    <row r="553" spans="1:13" ht="15" hidden="1" customHeight="1" x14ac:dyDescent="0.2">
      <c r="A553" s="1" t="s">
        <v>40</v>
      </c>
    </row>
    <row r="554" spans="1:13" ht="15" hidden="1" customHeight="1" x14ac:dyDescent="0.2">
      <c r="A554" s="1" t="s">
        <v>40</v>
      </c>
    </row>
    <row r="555" spans="1:13" ht="22.5" customHeight="1" thickTop="1" thickBot="1" x14ac:dyDescent="0.25">
      <c r="A555" s="1">
        <v>9</v>
      </c>
      <c r="B555" s="12" t="s">
        <v>381</v>
      </c>
      <c r="C555" s="64" t="s">
        <v>382</v>
      </c>
      <c r="D555" s="64"/>
      <c r="E555" s="64"/>
      <c r="F555" s="14" t="s">
        <v>52</v>
      </c>
      <c r="G555" s="15">
        <v>2</v>
      </c>
      <c r="H555" s="16"/>
      <c r="I555" s="18"/>
      <c r="J555" s="17">
        <f>IF(AND(G555= "",H555= ""), "", ROUND(ROUND(I555, 2) * ROUND(IF(H555="",G555,H555),  0), 2))</f>
        <v>0</v>
      </c>
      <c r="M555" s="11">
        <v>0.2</v>
      </c>
    </row>
    <row r="556" spans="1:13" ht="15" hidden="1" customHeight="1" thickTop="1" x14ac:dyDescent="0.2">
      <c r="A556" s="1" t="s">
        <v>43</v>
      </c>
    </row>
    <row r="557" spans="1:13" ht="12.75" thickTop="1" thickBot="1" x14ac:dyDescent="0.25">
      <c r="A557" s="1" t="s">
        <v>53</v>
      </c>
      <c r="B557" s="19"/>
      <c r="C557" s="70" t="s">
        <v>383</v>
      </c>
      <c r="D557" s="70"/>
      <c r="E557" s="70"/>
      <c r="F557" s="70"/>
      <c r="G557" s="70"/>
      <c r="H557" s="70"/>
      <c r="I557" s="70"/>
      <c r="J557" s="19"/>
    </row>
    <row r="558" spans="1:13" ht="12.75" thickTop="1" thickBot="1" x14ac:dyDescent="0.25">
      <c r="A558" s="1">
        <v>9</v>
      </c>
      <c r="B558" s="12" t="s">
        <v>384</v>
      </c>
      <c r="C558" s="64" t="s">
        <v>385</v>
      </c>
      <c r="D558" s="64"/>
      <c r="E558" s="64"/>
      <c r="F558" s="14" t="s">
        <v>5</v>
      </c>
      <c r="G558" s="15">
        <v>2</v>
      </c>
      <c r="H558" s="16"/>
      <c r="I558" s="18"/>
      <c r="J558" s="17">
        <f>IF(AND(G558= "",H558= ""), "", ROUND(ROUND(I558, 2) * ROUND(IF(H558="",G558,H558),  0), 2))</f>
        <v>0</v>
      </c>
      <c r="M558" s="11">
        <v>0.2</v>
      </c>
    </row>
    <row r="559" spans="1:13" ht="15" hidden="1" customHeight="1" thickTop="1" x14ac:dyDescent="0.2">
      <c r="A559" s="1" t="s">
        <v>43</v>
      </c>
    </row>
    <row r="560" spans="1:13" ht="12.75" thickTop="1" thickBot="1" x14ac:dyDescent="0.25">
      <c r="A560" s="1">
        <v>9</v>
      </c>
      <c r="B560" s="12" t="s">
        <v>386</v>
      </c>
      <c r="C560" s="64" t="s">
        <v>387</v>
      </c>
      <c r="D560" s="64"/>
      <c r="E560" s="64"/>
      <c r="F560" s="14" t="s">
        <v>5</v>
      </c>
      <c r="G560" s="15">
        <v>3</v>
      </c>
      <c r="H560" s="16"/>
      <c r="I560" s="18"/>
      <c r="J560" s="17">
        <f>IF(AND(G560= "",H560= ""), "", ROUND(ROUND(I560, 2) * ROUND(IF(H560="",G560,H560),  0), 2))</f>
        <v>0</v>
      </c>
      <c r="M560" s="11">
        <v>0.2</v>
      </c>
    </row>
    <row r="561" spans="1:13" ht="15" hidden="1" customHeight="1" thickTop="1" x14ac:dyDescent="0.2">
      <c r="A561" s="1" t="s">
        <v>43</v>
      </c>
    </row>
    <row r="562" spans="1:13" ht="12.75" thickTop="1" thickBot="1" x14ac:dyDescent="0.25">
      <c r="A562" s="1" t="s">
        <v>53</v>
      </c>
      <c r="B562" s="19"/>
      <c r="C562" s="70" t="s">
        <v>388</v>
      </c>
      <c r="D562" s="70"/>
      <c r="E562" s="70"/>
      <c r="F562" s="70"/>
      <c r="G562" s="70"/>
      <c r="H562" s="70"/>
      <c r="I562" s="70"/>
      <c r="J562" s="19"/>
    </row>
    <row r="563" spans="1:13" ht="12.75" thickTop="1" thickBot="1" x14ac:dyDescent="0.25">
      <c r="A563" s="1">
        <v>9</v>
      </c>
      <c r="B563" s="12" t="s">
        <v>389</v>
      </c>
      <c r="C563" s="64" t="s">
        <v>390</v>
      </c>
      <c r="D563" s="64"/>
      <c r="E563" s="64"/>
      <c r="F563" s="14" t="s">
        <v>5</v>
      </c>
      <c r="G563" s="15">
        <v>2</v>
      </c>
      <c r="H563" s="16"/>
      <c r="I563" s="18"/>
      <c r="J563" s="17">
        <f>IF(AND(G563= "",H563= ""), "", ROUND(ROUND(I563, 2) * ROUND(IF(H563="",G563,H563),  0), 2))</f>
        <v>0</v>
      </c>
      <c r="M563" s="11">
        <v>0.2</v>
      </c>
    </row>
    <row r="564" spans="1:13" ht="15" hidden="1" customHeight="1" thickTop="1" x14ac:dyDescent="0.2">
      <c r="A564" s="1" t="s">
        <v>43</v>
      </c>
    </row>
    <row r="565" spans="1:13" ht="12.75" thickTop="1" thickBot="1" x14ac:dyDescent="0.25">
      <c r="A565" s="1" t="s">
        <v>53</v>
      </c>
      <c r="B565" s="19"/>
      <c r="C565" s="70" t="s">
        <v>391</v>
      </c>
      <c r="D565" s="70"/>
      <c r="E565" s="70"/>
      <c r="F565" s="70"/>
      <c r="G565" s="70"/>
      <c r="H565" s="70"/>
      <c r="I565" s="70"/>
      <c r="J565" s="19"/>
    </row>
    <row r="566" spans="1:13" ht="12.75" thickTop="1" thickBot="1" x14ac:dyDescent="0.25">
      <c r="A566" s="1">
        <v>9</v>
      </c>
      <c r="B566" s="12" t="s">
        <v>392</v>
      </c>
      <c r="C566" s="64" t="s">
        <v>393</v>
      </c>
      <c r="D566" s="64"/>
      <c r="E566" s="64"/>
      <c r="F566" s="14" t="s">
        <v>5</v>
      </c>
      <c r="G566" s="15">
        <v>2</v>
      </c>
      <c r="H566" s="16"/>
      <c r="I566" s="18"/>
      <c r="J566" s="17">
        <f>IF(AND(G566= "",H566= ""), "", ROUND(ROUND(I566, 2) * ROUND(IF(H566="",G566,H566),  0), 2))</f>
        <v>0</v>
      </c>
      <c r="M566" s="11">
        <v>0.2</v>
      </c>
    </row>
    <row r="567" spans="1:13" ht="15" hidden="1" customHeight="1" thickTop="1" x14ac:dyDescent="0.2">
      <c r="A567" s="1" t="s">
        <v>43</v>
      </c>
    </row>
    <row r="568" spans="1:13" ht="15" hidden="1" customHeight="1" thickTop="1" x14ac:dyDescent="0.2">
      <c r="A568" s="1" t="s">
        <v>47</v>
      </c>
    </row>
    <row r="569" spans="1:13" ht="14.25" thickTop="1" thickBot="1" x14ac:dyDescent="0.25">
      <c r="A569" s="1">
        <v>5</v>
      </c>
      <c r="B569" s="5" t="s">
        <v>394</v>
      </c>
      <c r="C569" s="61" t="s">
        <v>113</v>
      </c>
      <c r="D569" s="61"/>
      <c r="E569" s="61"/>
      <c r="F569" s="9"/>
      <c r="G569" s="9"/>
      <c r="H569" s="9"/>
      <c r="I569" s="9"/>
      <c r="J569" s="10"/>
    </row>
    <row r="570" spans="1:13" ht="15" hidden="1" customHeight="1" x14ac:dyDescent="0.2">
      <c r="A570" s="1" t="s">
        <v>40</v>
      </c>
    </row>
    <row r="571" spans="1:13" ht="22.5" customHeight="1" thickTop="1" thickBot="1" x14ac:dyDescent="0.25">
      <c r="A571" s="1">
        <v>9</v>
      </c>
      <c r="B571" s="12" t="s">
        <v>395</v>
      </c>
      <c r="C571" s="64" t="s">
        <v>396</v>
      </c>
      <c r="D571" s="64"/>
      <c r="E571" s="64"/>
      <c r="F571" s="14" t="s">
        <v>82</v>
      </c>
      <c r="G571" s="20">
        <v>100</v>
      </c>
      <c r="H571" s="16"/>
      <c r="I571" s="18"/>
      <c r="J571" s="17">
        <f>IF(AND(G571= "",H571= ""), "", ROUND(ROUND(I571, 2) * ROUND(IF(H571="",G571,H571),  2), 2))</f>
        <v>0</v>
      </c>
      <c r="M571" s="11">
        <v>0.2</v>
      </c>
    </row>
    <row r="572" spans="1:13" ht="15" hidden="1" customHeight="1" thickTop="1" x14ac:dyDescent="0.2">
      <c r="A572" s="1" t="s">
        <v>43</v>
      </c>
    </row>
    <row r="573" spans="1:13" ht="12.75" thickTop="1" thickBot="1" x14ac:dyDescent="0.25">
      <c r="A573" s="1">
        <v>9</v>
      </c>
      <c r="B573" s="12" t="s">
        <v>397</v>
      </c>
      <c r="C573" s="64" t="s">
        <v>398</v>
      </c>
      <c r="D573" s="64"/>
      <c r="E573" s="64"/>
      <c r="F573" s="14" t="s">
        <v>52</v>
      </c>
      <c r="G573" s="15">
        <v>1</v>
      </c>
      <c r="H573" s="16"/>
      <c r="I573" s="18"/>
      <c r="J573" s="17">
        <f>IF(AND(G573= "",H573= ""), "", ROUND(ROUND(I573, 2) * ROUND(IF(H573="",G573,H573),  0), 2))</f>
        <v>0</v>
      </c>
      <c r="M573" s="11">
        <v>0.2</v>
      </c>
    </row>
    <row r="574" spans="1:13" ht="15" hidden="1" customHeight="1" thickTop="1" x14ac:dyDescent="0.2">
      <c r="A574" s="1" t="s">
        <v>43</v>
      </c>
    </row>
    <row r="575" spans="1:13" ht="15" hidden="1" customHeight="1" thickTop="1" x14ac:dyDescent="0.2">
      <c r="A575" s="1" t="s">
        <v>47</v>
      </c>
    </row>
    <row r="576" spans="1:13" ht="15" hidden="1" customHeight="1" thickTop="1" x14ac:dyDescent="0.2">
      <c r="A576" s="1" t="s">
        <v>35</v>
      </c>
    </row>
    <row r="577" spans="1:13" ht="15.75" thickTop="1" x14ac:dyDescent="0.2">
      <c r="A577" s="1">
        <v>4</v>
      </c>
      <c r="B577" s="5" t="s">
        <v>399</v>
      </c>
      <c r="C577" s="69" t="s">
        <v>400</v>
      </c>
      <c r="D577" s="69"/>
      <c r="E577" s="69"/>
      <c r="F577" s="7"/>
      <c r="G577" s="7"/>
      <c r="H577" s="7"/>
      <c r="I577" s="7"/>
      <c r="J577" s="8"/>
    </row>
    <row r="578" spans="1:13" ht="15" hidden="1" customHeight="1" x14ac:dyDescent="0.2">
      <c r="A578" s="1">
        <v>5</v>
      </c>
    </row>
    <row r="579" spans="1:13" ht="15" hidden="1" customHeight="1" x14ac:dyDescent="0.2">
      <c r="A579" s="1" t="s">
        <v>47</v>
      </c>
    </row>
    <row r="580" spans="1:13" ht="12.75" x14ac:dyDescent="0.2">
      <c r="A580" s="1">
        <v>5</v>
      </c>
      <c r="B580" s="5" t="s">
        <v>401</v>
      </c>
      <c r="C580" s="61" t="s">
        <v>402</v>
      </c>
      <c r="D580" s="61"/>
      <c r="E580" s="61"/>
      <c r="F580" s="9"/>
      <c r="G580" s="9"/>
      <c r="H580" s="9"/>
      <c r="I580" s="9"/>
      <c r="J580" s="10"/>
    </row>
    <row r="581" spans="1:13" ht="12.75" thickBot="1" x14ac:dyDescent="0.25">
      <c r="A581" s="1">
        <v>8</v>
      </c>
      <c r="B581" s="12" t="s">
        <v>403</v>
      </c>
      <c r="C581" s="65" t="s">
        <v>404</v>
      </c>
      <c r="D581" s="65"/>
      <c r="E581" s="65"/>
      <c r="J581" s="13"/>
    </row>
    <row r="582" spans="1:13" ht="15" hidden="1" customHeight="1" x14ac:dyDescent="0.2">
      <c r="A582" s="1" t="s">
        <v>170</v>
      </c>
    </row>
    <row r="583" spans="1:13" ht="15" hidden="1" customHeight="1" x14ac:dyDescent="0.2">
      <c r="A583" s="1" t="s">
        <v>170</v>
      </c>
    </row>
    <row r="584" spans="1:13" ht="12.75" thickTop="1" thickBot="1" x14ac:dyDescent="0.25">
      <c r="A584" s="1">
        <v>9</v>
      </c>
      <c r="B584" s="12" t="s">
        <v>405</v>
      </c>
      <c r="C584" s="64" t="s">
        <v>404</v>
      </c>
      <c r="D584" s="64"/>
      <c r="E584" s="64"/>
      <c r="F584" s="14" t="s">
        <v>5</v>
      </c>
      <c r="G584" s="15">
        <v>2</v>
      </c>
      <c r="H584" s="16"/>
      <c r="I584" s="18"/>
      <c r="J584" s="17">
        <f>IF(AND(G584= "",H584= ""), "", ROUND(ROUND(I584, 2) * ROUND(IF(H584="",G584,H584),  0), 2))</f>
        <v>0</v>
      </c>
      <c r="M584" s="11">
        <v>0.2</v>
      </c>
    </row>
    <row r="585" spans="1:13" ht="15" hidden="1" customHeight="1" thickTop="1" x14ac:dyDescent="0.2">
      <c r="A585" s="1" t="s">
        <v>43</v>
      </c>
    </row>
    <row r="586" spans="1:13" ht="15" hidden="1" customHeight="1" thickTop="1" x14ac:dyDescent="0.2">
      <c r="A586" s="1" t="s">
        <v>173</v>
      </c>
    </row>
    <row r="587" spans="1:13" ht="13.5" thickTop="1" thickBot="1" x14ac:dyDescent="0.25">
      <c r="A587" s="1">
        <v>8</v>
      </c>
      <c r="B587" s="12" t="s">
        <v>406</v>
      </c>
      <c r="C587" s="65" t="s">
        <v>407</v>
      </c>
      <c r="D587" s="65"/>
      <c r="E587" s="65"/>
      <c r="J587" s="13"/>
    </row>
    <row r="588" spans="1:13" ht="15" hidden="1" customHeight="1" x14ac:dyDescent="0.2">
      <c r="A588" s="1" t="s">
        <v>170</v>
      </c>
    </row>
    <row r="589" spans="1:13" ht="15" hidden="1" customHeight="1" x14ac:dyDescent="0.2">
      <c r="A589" s="1" t="s">
        <v>170</v>
      </c>
    </row>
    <row r="590" spans="1:13" ht="12.75" thickTop="1" thickBot="1" x14ac:dyDescent="0.25">
      <c r="A590" s="1">
        <v>9</v>
      </c>
      <c r="B590" s="12" t="s">
        <v>408</v>
      </c>
      <c r="C590" s="64" t="s">
        <v>409</v>
      </c>
      <c r="D590" s="64"/>
      <c r="E590" s="64"/>
      <c r="F590" s="14" t="s">
        <v>5</v>
      </c>
      <c r="G590" s="15">
        <v>3</v>
      </c>
      <c r="H590" s="16"/>
      <c r="I590" s="18"/>
      <c r="J590" s="17">
        <f>IF(AND(G590= "",H590= ""), "", ROUND(ROUND(I590, 2) * ROUND(IF(H590="",G590,H590),  0), 2))</f>
        <v>0</v>
      </c>
      <c r="M590" s="11">
        <v>0.2</v>
      </c>
    </row>
    <row r="591" spans="1:13" ht="15" hidden="1" customHeight="1" thickTop="1" x14ac:dyDescent="0.2">
      <c r="A591" s="1" t="s">
        <v>43</v>
      </c>
    </row>
    <row r="592" spans="1:13" ht="12.75" thickTop="1" thickBot="1" x14ac:dyDescent="0.25">
      <c r="A592" s="1">
        <v>9</v>
      </c>
      <c r="B592" s="12" t="s">
        <v>410</v>
      </c>
      <c r="C592" s="64" t="s">
        <v>411</v>
      </c>
      <c r="D592" s="64"/>
      <c r="E592" s="64"/>
      <c r="F592" s="14" t="s">
        <v>5</v>
      </c>
      <c r="G592" s="15">
        <v>3</v>
      </c>
      <c r="H592" s="16"/>
      <c r="I592" s="18"/>
      <c r="J592" s="17">
        <f>IF(AND(G592= "",H592= ""), "", ROUND(ROUND(I592, 2) * ROUND(IF(H592="",G592,H592),  0), 2))</f>
        <v>0</v>
      </c>
      <c r="M592" s="11">
        <v>0.2</v>
      </c>
    </row>
    <row r="593" spans="1:13" ht="15" hidden="1" customHeight="1" thickTop="1" x14ac:dyDescent="0.2">
      <c r="A593" s="1" t="s">
        <v>43</v>
      </c>
    </row>
    <row r="594" spans="1:13" ht="34.5" customHeight="1" thickTop="1" thickBot="1" x14ac:dyDescent="0.25">
      <c r="A594" s="1">
        <v>9</v>
      </c>
      <c r="B594" s="12" t="s">
        <v>412</v>
      </c>
      <c r="C594" s="64" t="s">
        <v>413</v>
      </c>
      <c r="D594" s="64"/>
      <c r="E594" s="64"/>
      <c r="F594" s="14" t="s">
        <v>82</v>
      </c>
      <c r="G594" s="20">
        <v>200</v>
      </c>
      <c r="H594" s="16"/>
      <c r="I594" s="18"/>
      <c r="J594" s="17">
        <f>IF(AND(G594= "",H594= ""), "", ROUND(ROUND(I594, 2) * ROUND(IF(H594="",G594,H594),  2), 2))</f>
        <v>0</v>
      </c>
      <c r="M594" s="11">
        <v>0.2</v>
      </c>
    </row>
    <row r="595" spans="1:13" ht="15" hidden="1" customHeight="1" thickTop="1" x14ac:dyDescent="0.2">
      <c r="A595" s="1" t="s">
        <v>43</v>
      </c>
    </row>
    <row r="596" spans="1:13" ht="23.25" customHeight="1" thickTop="1" thickBot="1" x14ac:dyDescent="0.25">
      <c r="A596" s="1">
        <v>9</v>
      </c>
      <c r="B596" s="12" t="s">
        <v>414</v>
      </c>
      <c r="C596" s="64" t="s">
        <v>415</v>
      </c>
      <c r="D596" s="64"/>
      <c r="E596" s="64"/>
      <c r="F596" s="14" t="s">
        <v>82</v>
      </c>
      <c r="G596" s="20">
        <v>200</v>
      </c>
      <c r="H596" s="16"/>
      <c r="I596" s="18"/>
      <c r="J596" s="17">
        <f>IF(AND(G596= "",H596= ""), "", ROUND(ROUND(I596, 2) * ROUND(IF(H596="",G596,H596),  2), 2))</f>
        <v>0</v>
      </c>
      <c r="M596" s="11">
        <v>0.2</v>
      </c>
    </row>
    <row r="597" spans="1:13" ht="15" hidden="1" customHeight="1" thickTop="1" x14ac:dyDescent="0.2">
      <c r="A597" s="1" t="s">
        <v>43</v>
      </c>
    </row>
    <row r="598" spans="1:13" ht="15" hidden="1" customHeight="1" thickTop="1" x14ac:dyDescent="0.2">
      <c r="A598" s="1" t="s">
        <v>173</v>
      </c>
    </row>
    <row r="599" spans="1:13" ht="13.5" thickTop="1" thickBot="1" x14ac:dyDescent="0.25">
      <c r="A599" s="1">
        <v>8</v>
      </c>
      <c r="B599" s="12" t="s">
        <v>416</v>
      </c>
      <c r="C599" s="65" t="s">
        <v>417</v>
      </c>
      <c r="D599" s="65"/>
      <c r="E599" s="65"/>
      <c r="J599" s="13"/>
    </row>
    <row r="600" spans="1:13" ht="15" hidden="1" customHeight="1" x14ac:dyDescent="0.2">
      <c r="A600" s="1" t="s">
        <v>170</v>
      </c>
    </row>
    <row r="601" spans="1:13" ht="15" hidden="1" customHeight="1" x14ac:dyDescent="0.2">
      <c r="A601" s="1" t="s">
        <v>170</v>
      </c>
    </row>
    <row r="602" spans="1:13" ht="12.75" thickTop="1" thickBot="1" x14ac:dyDescent="0.25">
      <c r="A602" s="1">
        <v>9</v>
      </c>
      <c r="B602" s="12" t="s">
        <v>418</v>
      </c>
      <c r="C602" s="64" t="s">
        <v>419</v>
      </c>
      <c r="D602" s="64"/>
      <c r="E602" s="64"/>
      <c r="F602" s="14" t="s">
        <v>5</v>
      </c>
      <c r="G602" s="15">
        <v>1</v>
      </c>
      <c r="H602" s="16"/>
      <c r="I602" s="18"/>
      <c r="J602" s="17">
        <f>IF(AND(G602= "",H602= ""), "", ROUND(ROUND(I602, 2) * ROUND(IF(H602="",G602,H602),  0), 2))</f>
        <v>0</v>
      </c>
      <c r="M602" s="11">
        <v>0.2</v>
      </c>
    </row>
    <row r="603" spans="1:13" ht="15" hidden="1" customHeight="1" thickTop="1" x14ac:dyDescent="0.2">
      <c r="A603" s="1" t="s">
        <v>43</v>
      </c>
    </row>
    <row r="604" spans="1:13" ht="15" hidden="1" customHeight="1" thickTop="1" x14ac:dyDescent="0.2">
      <c r="A604" s="1" t="s">
        <v>173</v>
      </c>
    </row>
    <row r="605" spans="1:13" ht="15" hidden="1" customHeight="1" thickTop="1" x14ac:dyDescent="0.2">
      <c r="A605" s="1" t="s">
        <v>47</v>
      </c>
    </row>
    <row r="606" spans="1:13" ht="15" hidden="1" customHeight="1" thickTop="1" x14ac:dyDescent="0.2">
      <c r="A606" s="1" t="s">
        <v>35</v>
      </c>
    </row>
    <row r="607" spans="1:13" ht="15" customHeight="1" thickTop="1" x14ac:dyDescent="0.2">
      <c r="A607" s="1" t="s">
        <v>30</v>
      </c>
      <c r="B607" s="23"/>
      <c r="C607" s="33"/>
      <c r="D607" s="33"/>
      <c r="E607" s="33"/>
      <c r="J607" s="24"/>
    </row>
    <row r="608" spans="1:13" ht="12.75" x14ac:dyDescent="0.2">
      <c r="B608" s="23"/>
      <c r="C608" s="68" t="s">
        <v>310</v>
      </c>
      <c r="D608" s="68"/>
      <c r="E608" s="68"/>
      <c r="F608" s="66"/>
      <c r="G608" s="66"/>
      <c r="H608" s="66"/>
      <c r="I608" s="66"/>
      <c r="J608" s="67"/>
    </row>
    <row r="609" spans="2:10" ht="15" customHeight="1" x14ac:dyDescent="0.2">
      <c r="B609" s="23"/>
      <c r="C609" s="33"/>
      <c r="D609" s="33"/>
      <c r="E609" s="33"/>
      <c r="F609" s="33"/>
      <c r="G609" s="33"/>
      <c r="H609" s="33"/>
      <c r="I609" s="33"/>
      <c r="J609" s="60"/>
    </row>
    <row r="610" spans="2:10" ht="15" customHeight="1" x14ac:dyDescent="0.2">
      <c r="B610" s="23"/>
      <c r="C610" s="61" t="s">
        <v>307</v>
      </c>
      <c r="D610" s="61"/>
      <c r="E610" s="61"/>
      <c r="F610" s="62">
        <f>SUMIF(K450:K607, IF(K449="","",K449), J450:J607)</f>
        <v>0</v>
      </c>
      <c r="G610" s="62"/>
      <c r="H610" s="62"/>
      <c r="I610" s="62"/>
      <c r="J610" s="63"/>
    </row>
    <row r="611" spans="2:10" ht="12.75" x14ac:dyDescent="0.2">
      <c r="B611" s="23"/>
      <c r="C611" s="61" t="s">
        <v>308</v>
      </c>
      <c r="D611" s="61"/>
      <c r="E611" s="61"/>
      <c r="F611" s="62">
        <f>ROUND(SUMIF(K450:K607, IF(K449="","",K449), J450:J607) * 0.2, 2)</f>
        <v>0</v>
      </c>
      <c r="G611" s="62"/>
      <c r="H611" s="62"/>
      <c r="I611" s="62"/>
      <c r="J611" s="63"/>
    </row>
    <row r="612" spans="2:10" ht="15" customHeight="1" x14ac:dyDescent="0.2">
      <c r="B612" s="23"/>
      <c r="C612" s="55" t="s">
        <v>309</v>
      </c>
      <c r="D612" s="55"/>
      <c r="E612" s="55"/>
      <c r="F612" s="56">
        <f>SUM(F610:F611)</f>
        <v>0</v>
      </c>
      <c r="G612" s="56"/>
      <c r="H612" s="56"/>
      <c r="I612" s="56"/>
      <c r="J612" s="57"/>
    </row>
    <row r="613" spans="2:10" ht="31.5" customHeight="1" x14ac:dyDescent="0.2">
      <c r="C613" s="58" t="s">
        <v>420</v>
      </c>
      <c r="D613" s="58"/>
      <c r="E613" s="58"/>
      <c r="F613" s="58"/>
      <c r="G613" s="58"/>
      <c r="H613" s="58"/>
      <c r="I613" s="58"/>
      <c r="J613" s="58"/>
    </row>
    <row r="615" spans="2:10" ht="15" customHeight="1" x14ac:dyDescent="0.2">
      <c r="C615" s="59" t="s">
        <v>421</v>
      </c>
      <c r="D615" s="59"/>
      <c r="E615" s="59"/>
      <c r="F615" s="59"/>
      <c r="G615" s="59"/>
      <c r="H615" s="59"/>
      <c r="I615" s="59"/>
      <c r="J615" s="59"/>
    </row>
    <row r="616" spans="2:10" ht="31.5" customHeight="1" x14ac:dyDescent="0.2">
      <c r="C616" s="54" t="s">
        <v>422</v>
      </c>
      <c r="D616" s="54"/>
      <c r="E616" s="54"/>
      <c r="F616" s="53">
        <f>SUMIF(K24:K439, "", J24:J439)</f>
        <v>0</v>
      </c>
      <c r="G616" s="53"/>
      <c r="H616" s="53"/>
      <c r="I616" s="53"/>
      <c r="J616" s="53"/>
    </row>
    <row r="617" spans="2:10" ht="14.25" x14ac:dyDescent="0.2">
      <c r="C617" s="50" t="s">
        <v>423</v>
      </c>
      <c r="D617" s="50"/>
      <c r="E617" s="50"/>
      <c r="F617" s="49">
        <f>0</f>
        <v>0</v>
      </c>
      <c r="G617" s="49"/>
      <c r="H617" s="49"/>
      <c r="I617" s="49"/>
      <c r="J617" s="49"/>
    </row>
    <row r="618" spans="2:10" ht="14.25" x14ac:dyDescent="0.2">
      <c r="C618" s="50" t="s">
        <v>424</v>
      </c>
      <c r="D618" s="50"/>
      <c r="E618" s="50"/>
      <c r="F618" s="49">
        <f>SUMIF(K24:K56, "", J24:J56)</f>
        <v>0</v>
      </c>
      <c r="G618" s="49"/>
      <c r="H618" s="49"/>
      <c r="I618" s="49"/>
      <c r="J618" s="49"/>
    </row>
    <row r="619" spans="2:10" ht="12.75" x14ac:dyDescent="0.2">
      <c r="C619" s="52" t="s">
        <v>425</v>
      </c>
      <c r="D619" s="52"/>
      <c r="E619" s="52"/>
      <c r="F619" s="51">
        <f>SUMIF(K24:K26, "", J24:J26)</f>
        <v>0</v>
      </c>
      <c r="G619" s="51"/>
      <c r="H619" s="51"/>
      <c r="I619" s="51"/>
      <c r="J619" s="51"/>
    </row>
    <row r="620" spans="2:10" ht="25.5" customHeight="1" x14ac:dyDescent="0.2">
      <c r="C620" s="52" t="s">
        <v>426</v>
      </c>
      <c r="D620" s="52"/>
      <c r="E620" s="52"/>
      <c r="F620" s="51">
        <f>SUMIF(K38:K38, "", J38:J38)</f>
        <v>0</v>
      </c>
      <c r="G620" s="51"/>
      <c r="H620" s="51"/>
      <c r="I620" s="51"/>
      <c r="J620" s="51"/>
    </row>
    <row r="621" spans="2:10" ht="25.5" customHeight="1" x14ac:dyDescent="0.2">
      <c r="C621" s="52" t="s">
        <v>427</v>
      </c>
      <c r="D621" s="52"/>
      <c r="E621" s="52"/>
      <c r="F621" s="51">
        <f>SUMIF(K44:K56, "", J44:J56)</f>
        <v>0</v>
      </c>
      <c r="G621" s="51"/>
      <c r="H621" s="51"/>
      <c r="I621" s="51"/>
      <c r="J621" s="51"/>
    </row>
    <row r="622" spans="2:10" ht="14.25" x14ac:dyDescent="0.2">
      <c r="C622" s="50" t="s">
        <v>428</v>
      </c>
      <c r="D622" s="50"/>
      <c r="E622" s="50"/>
      <c r="F622" s="49">
        <f>0</f>
        <v>0</v>
      </c>
      <c r="G622" s="49"/>
      <c r="H622" s="49"/>
      <c r="I622" s="49"/>
      <c r="J622" s="49"/>
    </row>
    <row r="623" spans="2:10" ht="14.25" x14ac:dyDescent="0.2">
      <c r="C623" s="50" t="s">
        <v>429</v>
      </c>
      <c r="D623" s="50"/>
      <c r="E623" s="50"/>
      <c r="F623" s="49">
        <f>SUMIF(K69:K87, "", J69:J87)</f>
        <v>0</v>
      </c>
      <c r="G623" s="49"/>
      <c r="H623" s="49"/>
      <c r="I623" s="49"/>
      <c r="J623" s="49"/>
    </row>
    <row r="624" spans="2:10" ht="12.75" x14ac:dyDescent="0.2">
      <c r="C624" s="52" t="s">
        <v>430</v>
      </c>
      <c r="D624" s="52"/>
      <c r="E624" s="52"/>
      <c r="F624" s="51">
        <f>SUMIF(K69:K75, "", J69:J75)</f>
        <v>0</v>
      </c>
      <c r="G624" s="51"/>
      <c r="H624" s="51"/>
      <c r="I624" s="51"/>
      <c r="J624" s="51"/>
    </row>
    <row r="625" spans="3:10" ht="12.75" x14ac:dyDescent="0.2">
      <c r="C625" s="52" t="s">
        <v>431</v>
      </c>
      <c r="D625" s="52"/>
      <c r="E625" s="52"/>
      <c r="F625" s="51">
        <f>SUMIF(K80:K80, "", J80:J80)</f>
        <v>0</v>
      </c>
      <c r="G625" s="51"/>
      <c r="H625" s="51"/>
      <c r="I625" s="51"/>
      <c r="J625" s="51"/>
    </row>
    <row r="626" spans="3:10" ht="12.75" x14ac:dyDescent="0.2">
      <c r="C626" s="52" t="s">
        <v>432</v>
      </c>
      <c r="D626" s="52"/>
      <c r="E626" s="52"/>
      <c r="F626" s="51">
        <f>SUMIF(K85:K87, "", J85:J87)</f>
        <v>0</v>
      </c>
      <c r="G626" s="51"/>
      <c r="H626" s="51"/>
      <c r="I626" s="51"/>
      <c r="J626" s="51"/>
    </row>
    <row r="627" spans="3:10" ht="14.25" x14ac:dyDescent="0.2">
      <c r="C627" s="50" t="s">
        <v>433</v>
      </c>
      <c r="D627" s="50"/>
      <c r="E627" s="50"/>
      <c r="F627" s="49">
        <f>SUMIF(K94:K94, "", J94:J94)</f>
        <v>0</v>
      </c>
      <c r="G627" s="49"/>
      <c r="H627" s="49"/>
      <c r="I627" s="49"/>
      <c r="J627" s="49"/>
    </row>
    <row r="628" spans="3:10" ht="28.5" customHeight="1" x14ac:dyDescent="0.2">
      <c r="C628" s="50" t="s">
        <v>434</v>
      </c>
      <c r="D628" s="50"/>
      <c r="E628" s="50"/>
      <c r="F628" s="49">
        <f>SUMIF(K113:K115, "", J113:J115)</f>
        <v>0</v>
      </c>
      <c r="G628" s="49"/>
      <c r="H628" s="49"/>
      <c r="I628" s="49"/>
      <c r="J628" s="49"/>
    </row>
    <row r="629" spans="3:10" ht="25.5" customHeight="1" x14ac:dyDescent="0.2">
      <c r="C629" s="52" t="s">
        <v>435</v>
      </c>
      <c r="D629" s="52"/>
      <c r="E629" s="52"/>
      <c r="F629" s="51">
        <f>SUMIF(K113:K115, "", J113:J115)</f>
        <v>0</v>
      </c>
      <c r="G629" s="51"/>
      <c r="H629" s="51"/>
      <c r="I629" s="51"/>
      <c r="J629" s="51"/>
    </row>
    <row r="630" spans="3:10" ht="14.25" x14ac:dyDescent="0.2">
      <c r="C630" s="50" t="s">
        <v>436</v>
      </c>
      <c r="D630" s="50"/>
      <c r="E630" s="50"/>
      <c r="F630" s="49">
        <f>SUMIF(K130:K130, "", J130:J130)</f>
        <v>0</v>
      </c>
      <c r="G630" s="49"/>
      <c r="H630" s="49"/>
      <c r="I630" s="49"/>
      <c r="J630" s="49"/>
    </row>
    <row r="631" spans="3:10" ht="12.75" x14ac:dyDescent="0.2">
      <c r="C631" s="52" t="s">
        <v>437</v>
      </c>
      <c r="D631" s="52"/>
      <c r="E631" s="52"/>
      <c r="F631" s="51">
        <f>SUMIF(K130:K130, "", J130:J130)</f>
        <v>0</v>
      </c>
      <c r="G631" s="51"/>
      <c r="H631" s="51"/>
      <c r="I631" s="51"/>
      <c r="J631" s="51"/>
    </row>
    <row r="632" spans="3:10" ht="14.25" x14ac:dyDescent="0.2">
      <c r="C632" s="50" t="s">
        <v>438</v>
      </c>
      <c r="D632" s="50"/>
      <c r="E632" s="50"/>
      <c r="F632" s="49">
        <f>SUMIF(K146:K146, "", J146:J146)</f>
        <v>0</v>
      </c>
      <c r="G632" s="49"/>
      <c r="H632" s="49"/>
      <c r="I632" s="49"/>
      <c r="J632" s="49"/>
    </row>
    <row r="633" spans="3:10" ht="12.75" x14ac:dyDescent="0.2">
      <c r="C633" s="52" t="s">
        <v>439</v>
      </c>
      <c r="D633" s="52"/>
      <c r="E633" s="52"/>
      <c r="F633" s="51">
        <f>SUMIF(K146:K146, "", J146:J146)</f>
        <v>0</v>
      </c>
      <c r="G633" s="51"/>
      <c r="H633" s="51"/>
      <c r="I633" s="51"/>
      <c r="J633" s="51"/>
    </row>
    <row r="634" spans="3:10" ht="14.25" x14ac:dyDescent="0.2">
      <c r="C634" s="50" t="s">
        <v>440</v>
      </c>
      <c r="D634" s="50"/>
      <c r="E634" s="50"/>
      <c r="F634" s="49">
        <f>SUMIF(K158:K164, "", J158:J164)</f>
        <v>0</v>
      </c>
      <c r="G634" s="49"/>
      <c r="H634" s="49"/>
      <c r="I634" s="49"/>
      <c r="J634" s="49"/>
    </row>
    <row r="635" spans="3:10" ht="12.75" x14ac:dyDescent="0.2">
      <c r="C635" s="52" t="s">
        <v>441</v>
      </c>
      <c r="D635" s="52"/>
      <c r="E635" s="52"/>
      <c r="F635" s="51">
        <f>SUMIF(K158:K164, "", J158:J164)</f>
        <v>0</v>
      </c>
      <c r="G635" s="51"/>
      <c r="H635" s="51"/>
      <c r="I635" s="51"/>
      <c r="J635" s="51"/>
    </row>
    <row r="636" spans="3:10" ht="14.25" x14ac:dyDescent="0.2">
      <c r="C636" s="50" t="s">
        <v>442</v>
      </c>
      <c r="D636" s="50"/>
      <c r="E636" s="50"/>
      <c r="F636" s="49">
        <f>SUMIF(K181:K205, "", J181:J205)</f>
        <v>0</v>
      </c>
      <c r="G636" s="49"/>
      <c r="H636" s="49"/>
      <c r="I636" s="49"/>
      <c r="J636" s="49"/>
    </row>
    <row r="637" spans="3:10" ht="12.75" x14ac:dyDescent="0.2">
      <c r="C637" s="52" t="s">
        <v>443</v>
      </c>
      <c r="D637" s="52"/>
      <c r="E637" s="52"/>
      <c r="F637" s="51">
        <f>SUMIF(K181:K205, "", J181:J205)</f>
        <v>0</v>
      </c>
      <c r="G637" s="51"/>
      <c r="H637" s="51"/>
      <c r="I637" s="51"/>
      <c r="J637" s="51"/>
    </row>
    <row r="638" spans="3:10" ht="12" x14ac:dyDescent="0.2">
      <c r="C638" s="43" t="s">
        <v>444</v>
      </c>
      <c r="D638" s="43"/>
      <c r="E638" s="43"/>
      <c r="F638" s="42">
        <f>SUMIF(K181:K183, "", J181:J183)</f>
        <v>0</v>
      </c>
      <c r="G638" s="42"/>
      <c r="H638" s="42"/>
      <c r="I638" s="42"/>
      <c r="J638" s="42"/>
    </row>
    <row r="639" spans="3:10" ht="12" x14ac:dyDescent="0.2">
      <c r="C639" s="43" t="s">
        <v>445</v>
      </c>
      <c r="D639" s="43"/>
      <c r="E639" s="43"/>
      <c r="F639" s="42">
        <f>SUMIF(K188:K205, "", J188:J205)</f>
        <v>0</v>
      </c>
      <c r="G639" s="42"/>
      <c r="H639" s="42"/>
      <c r="I639" s="42"/>
      <c r="J639" s="42"/>
    </row>
    <row r="640" spans="3:10" ht="14.25" x14ac:dyDescent="0.2">
      <c r="C640" s="50" t="s">
        <v>446</v>
      </c>
      <c r="D640" s="50"/>
      <c r="E640" s="50"/>
      <c r="F640" s="49">
        <f>SUMIF(K216:K264, "", J216:J264)</f>
        <v>0</v>
      </c>
      <c r="G640" s="49"/>
      <c r="H640" s="49"/>
      <c r="I640" s="49"/>
      <c r="J640" s="49"/>
    </row>
    <row r="641" spans="3:10" ht="12.75" x14ac:dyDescent="0.2">
      <c r="C641" s="52" t="s">
        <v>447</v>
      </c>
      <c r="D641" s="52"/>
      <c r="E641" s="52"/>
      <c r="F641" s="51">
        <f>SUMIF(K216:K250, "", J216:J250)</f>
        <v>0</v>
      </c>
      <c r="G641" s="51"/>
      <c r="H641" s="51"/>
      <c r="I641" s="51"/>
      <c r="J641" s="51"/>
    </row>
    <row r="642" spans="3:10" ht="12" x14ac:dyDescent="0.2">
      <c r="C642" s="43" t="s">
        <v>448</v>
      </c>
      <c r="D642" s="43"/>
      <c r="E642" s="43"/>
      <c r="F642" s="42">
        <f>SUMIF(K216:K216, "", J216:J216)</f>
        <v>0</v>
      </c>
      <c r="G642" s="42"/>
      <c r="H642" s="42"/>
      <c r="I642" s="42"/>
      <c r="J642" s="42"/>
    </row>
    <row r="643" spans="3:10" ht="12" x14ac:dyDescent="0.2">
      <c r="C643" s="43" t="s">
        <v>449</v>
      </c>
      <c r="D643" s="43"/>
      <c r="E643" s="43"/>
      <c r="F643" s="42">
        <f>SUMIF(K228:K233, "", J228:J233)</f>
        <v>0</v>
      </c>
      <c r="G643" s="42"/>
      <c r="H643" s="42"/>
      <c r="I643" s="42"/>
      <c r="J643" s="42"/>
    </row>
    <row r="644" spans="3:10" ht="12" x14ac:dyDescent="0.2">
      <c r="C644" s="43" t="s">
        <v>450</v>
      </c>
      <c r="D644" s="43"/>
      <c r="E644" s="43"/>
      <c r="F644" s="42">
        <f>SUMIF(K242:K242, "", J242:J242)</f>
        <v>0</v>
      </c>
      <c r="G644" s="42"/>
      <c r="H644" s="42"/>
      <c r="I644" s="42"/>
      <c r="J644" s="42"/>
    </row>
    <row r="645" spans="3:10" ht="24" customHeight="1" x14ac:dyDescent="0.2">
      <c r="C645" s="43" t="s">
        <v>451</v>
      </c>
      <c r="D645" s="43"/>
      <c r="E645" s="43"/>
      <c r="F645" s="42">
        <f>SUMIF(K250:K250, "", J250:J250)</f>
        <v>0</v>
      </c>
      <c r="G645" s="42"/>
      <c r="H645" s="42"/>
      <c r="I645" s="42"/>
      <c r="J645" s="42"/>
    </row>
    <row r="646" spans="3:10" ht="12.75" x14ac:dyDescent="0.2">
      <c r="C646" s="52" t="s">
        <v>452</v>
      </c>
      <c r="D646" s="52"/>
      <c r="E646" s="52"/>
      <c r="F646" s="51">
        <f>SUMIF(K259:K259, "", J259:J259)</f>
        <v>0</v>
      </c>
      <c r="G646" s="51"/>
      <c r="H646" s="51"/>
      <c r="I646" s="51"/>
      <c r="J646" s="51"/>
    </row>
    <row r="647" spans="3:10" ht="12.75" x14ac:dyDescent="0.2">
      <c r="C647" s="52" t="s">
        <v>453</v>
      </c>
      <c r="D647" s="52"/>
      <c r="E647" s="52"/>
      <c r="F647" s="51">
        <f>SUMIF(K264:K264, "", J264:J264)</f>
        <v>0</v>
      </c>
      <c r="G647" s="51"/>
      <c r="H647" s="51"/>
      <c r="I647" s="51"/>
      <c r="J647" s="51"/>
    </row>
    <row r="648" spans="3:10" ht="12.75" x14ac:dyDescent="0.2">
      <c r="C648" s="52" t="s">
        <v>454</v>
      </c>
      <c r="D648" s="52"/>
      <c r="E648" s="52"/>
      <c r="F648" s="51">
        <f>0</f>
        <v>0</v>
      </c>
      <c r="G648" s="51"/>
      <c r="H648" s="51"/>
      <c r="I648" s="51"/>
      <c r="J648" s="51"/>
    </row>
    <row r="649" spans="3:10" ht="14.25" x14ac:dyDescent="0.2">
      <c r="C649" s="50" t="s">
        <v>455</v>
      </c>
      <c r="D649" s="50"/>
      <c r="E649" s="50"/>
      <c r="F649" s="49">
        <f>SUMIF(K286:K314, "", J286:J314)</f>
        <v>0</v>
      </c>
      <c r="G649" s="49"/>
      <c r="H649" s="49"/>
      <c r="I649" s="49"/>
      <c r="J649" s="49"/>
    </row>
    <row r="650" spans="3:10" ht="12.75" x14ac:dyDescent="0.2">
      <c r="C650" s="52" t="s">
        <v>456</v>
      </c>
      <c r="D650" s="52"/>
      <c r="E650" s="52"/>
      <c r="F650" s="51">
        <f>SUMIF(K286:K314, "", J286:J314)</f>
        <v>0</v>
      </c>
      <c r="G650" s="51"/>
      <c r="H650" s="51"/>
      <c r="I650" s="51"/>
      <c r="J650" s="51"/>
    </row>
    <row r="651" spans="3:10" ht="12" x14ac:dyDescent="0.2">
      <c r="C651" s="43" t="s">
        <v>457</v>
      </c>
      <c r="D651" s="43"/>
      <c r="E651" s="43"/>
      <c r="F651" s="42">
        <f>SUMIF(K286:K286, "", J286:J286)</f>
        <v>0</v>
      </c>
      <c r="G651" s="42"/>
      <c r="H651" s="42"/>
      <c r="I651" s="42"/>
      <c r="J651" s="42"/>
    </row>
    <row r="652" spans="3:10" ht="12" x14ac:dyDescent="0.2">
      <c r="C652" s="43" t="s">
        <v>458</v>
      </c>
      <c r="D652" s="43"/>
      <c r="E652" s="43"/>
      <c r="F652" s="42">
        <f>SUMIF(K293:K293, "", J293:J293)</f>
        <v>0</v>
      </c>
      <c r="G652" s="42"/>
      <c r="H652" s="42"/>
      <c r="I652" s="42"/>
      <c r="J652" s="42"/>
    </row>
    <row r="653" spans="3:10" ht="12" x14ac:dyDescent="0.2">
      <c r="C653" s="43" t="s">
        <v>459</v>
      </c>
      <c r="D653" s="43"/>
      <c r="E653" s="43"/>
      <c r="F653" s="42">
        <f>SUMIF(K300:K300, "", J300:J300)</f>
        <v>0</v>
      </c>
      <c r="G653" s="42"/>
      <c r="H653" s="42"/>
      <c r="I653" s="42"/>
      <c r="J653" s="42"/>
    </row>
    <row r="654" spans="3:10" ht="12" x14ac:dyDescent="0.2">
      <c r="C654" s="43" t="s">
        <v>460</v>
      </c>
      <c r="D654" s="43"/>
      <c r="E654" s="43"/>
      <c r="F654" s="42">
        <f>SUMIF(K307:K307, "", J307:J307)</f>
        <v>0</v>
      </c>
      <c r="G654" s="42"/>
      <c r="H654" s="42"/>
      <c r="I654" s="42"/>
      <c r="J654" s="42"/>
    </row>
    <row r="655" spans="3:10" ht="12" x14ac:dyDescent="0.2">
      <c r="C655" s="43" t="s">
        <v>461</v>
      </c>
      <c r="D655" s="43"/>
      <c r="E655" s="43"/>
      <c r="F655" s="42">
        <f>SUMIF(K314:K314, "", J314:J314)</f>
        <v>0</v>
      </c>
      <c r="G655" s="42"/>
      <c r="H655" s="42"/>
      <c r="I655" s="42"/>
      <c r="J655" s="42"/>
    </row>
    <row r="656" spans="3:10" ht="14.25" x14ac:dyDescent="0.2">
      <c r="C656" s="50" t="s">
        <v>462</v>
      </c>
      <c r="D656" s="50"/>
      <c r="E656" s="50"/>
      <c r="F656" s="49">
        <f>SUMIF(K327:K333, "", J327:J333)</f>
        <v>0</v>
      </c>
      <c r="G656" s="49"/>
      <c r="H656" s="49"/>
      <c r="I656" s="49"/>
      <c r="J656" s="49"/>
    </row>
    <row r="657" spans="3:10" ht="12.75" x14ac:dyDescent="0.2">
      <c r="C657" s="52" t="s">
        <v>463</v>
      </c>
      <c r="D657" s="52"/>
      <c r="E657" s="52"/>
      <c r="F657" s="51">
        <f>SUMIF(K327:K333, "", J327:J333)</f>
        <v>0</v>
      </c>
      <c r="G657" s="51"/>
      <c r="H657" s="51"/>
      <c r="I657" s="51"/>
      <c r="J657" s="51"/>
    </row>
    <row r="658" spans="3:10" ht="12" x14ac:dyDescent="0.2">
      <c r="C658" s="43" t="s">
        <v>464</v>
      </c>
      <c r="D658" s="43"/>
      <c r="E658" s="43"/>
      <c r="F658" s="42">
        <f>SUMIF(K327:K327, "", J327:J327)</f>
        <v>0</v>
      </c>
      <c r="G658" s="42"/>
      <c r="H658" s="42"/>
      <c r="I658" s="42"/>
      <c r="J658" s="42"/>
    </row>
    <row r="659" spans="3:10" ht="12" x14ac:dyDescent="0.2">
      <c r="C659" s="43" t="s">
        <v>465</v>
      </c>
      <c r="D659" s="43"/>
      <c r="E659" s="43"/>
      <c r="F659" s="42">
        <f>SUMIF(K333:K333, "", J333:J333)</f>
        <v>0</v>
      </c>
      <c r="G659" s="42"/>
      <c r="H659" s="42"/>
      <c r="I659" s="42"/>
      <c r="J659" s="42"/>
    </row>
    <row r="660" spans="3:10" ht="14.25" x14ac:dyDescent="0.2">
      <c r="C660" s="50" t="s">
        <v>466</v>
      </c>
      <c r="D660" s="50"/>
      <c r="E660" s="50"/>
      <c r="F660" s="49">
        <f>SUMIF(K344:K367, "", J344:J367)</f>
        <v>0</v>
      </c>
      <c r="G660" s="49"/>
      <c r="H660" s="49"/>
      <c r="I660" s="49"/>
      <c r="J660" s="49"/>
    </row>
    <row r="661" spans="3:10" ht="12.75" x14ac:dyDescent="0.2">
      <c r="C661" s="52" t="s">
        <v>467</v>
      </c>
      <c r="D661" s="52"/>
      <c r="E661" s="52"/>
      <c r="F661" s="51">
        <f>SUMIF(K344:K344, "", J344:J344)</f>
        <v>0</v>
      </c>
      <c r="G661" s="51"/>
      <c r="H661" s="51"/>
      <c r="I661" s="51"/>
      <c r="J661" s="51"/>
    </row>
    <row r="662" spans="3:10" ht="12.75" x14ac:dyDescent="0.2">
      <c r="C662" s="52" t="s">
        <v>468</v>
      </c>
      <c r="D662" s="52"/>
      <c r="E662" s="52"/>
      <c r="F662" s="51">
        <f>SUMIF(K351:K355, "", J351:J355)</f>
        <v>0</v>
      </c>
      <c r="G662" s="51"/>
      <c r="H662" s="51"/>
      <c r="I662" s="51"/>
      <c r="J662" s="51"/>
    </row>
    <row r="663" spans="3:10" ht="12.75" x14ac:dyDescent="0.2">
      <c r="C663" s="52" t="s">
        <v>469</v>
      </c>
      <c r="D663" s="52"/>
      <c r="E663" s="52"/>
      <c r="F663" s="51">
        <f>SUMIF(K363:K367, "", J363:J367)</f>
        <v>0</v>
      </c>
      <c r="G663" s="51"/>
      <c r="H663" s="51"/>
      <c r="I663" s="51"/>
      <c r="J663" s="51"/>
    </row>
    <row r="664" spans="3:10" ht="14.25" x14ac:dyDescent="0.2">
      <c r="C664" s="50" t="s">
        <v>470</v>
      </c>
      <c r="D664" s="50"/>
      <c r="E664" s="50"/>
      <c r="F664" s="49">
        <f>SUMIF(K382:K439, "", J382:J439)</f>
        <v>0</v>
      </c>
      <c r="G664" s="49"/>
      <c r="H664" s="49"/>
      <c r="I664" s="49"/>
      <c r="J664" s="49"/>
    </row>
    <row r="665" spans="3:10" ht="25.5" customHeight="1" x14ac:dyDescent="0.2">
      <c r="C665" s="52" t="s">
        <v>471</v>
      </c>
      <c r="D665" s="52"/>
      <c r="E665" s="52"/>
      <c r="F665" s="51">
        <f>SUMIF(K382:K384, "", J382:J384)</f>
        <v>0</v>
      </c>
      <c r="G665" s="51"/>
      <c r="H665" s="51"/>
      <c r="I665" s="51"/>
      <c r="J665" s="51"/>
    </row>
    <row r="666" spans="3:10" ht="12.75" x14ac:dyDescent="0.2">
      <c r="C666" s="52" t="s">
        <v>472</v>
      </c>
      <c r="D666" s="52"/>
      <c r="E666" s="52"/>
      <c r="F666" s="51">
        <f>SUMIF(K390:K392, "", J390:J392)</f>
        <v>0</v>
      </c>
      <c r="G666" s="51"/>
      <c r="H666" s="51"/>
      <c r="I666" s="51"/>
      <c r="J666" s="51"/>
    </row>
    <row r="667" spans="3:10" ht="38.25" customHeight="1" x14ac:dyDescent="0.2">
      <c r="C667" s="52" t="s">
        <v>473</v>
      </c>
      <c r="D667" s="52"/>
      <c r="E667" s="52"/>
      <c r="F667" s="51">
        <f>SUMIF(K399:K399, "", J399:J399)</f>
        <v>0</v>
      </c>
      <c r="G667" s="51"/>
      <c r="H667" s="51"/>
      <c r="I667" s="51"/>
      <c r="J667" s="51"/>
    </row>
    <row r="668" spans="3:10" ht="12.75" x14ac:dyDescent="0.2">
      <c r="C668" s="52" t="s">
        <v>474</v>
      </c>
      <c r="D668" s="52"/>
      <c r="E668" s="52"/>
      <c r="F668" s="51">
        <f>SUMIF(K406:K406, "", J406:J406)</f>
        <v>0</v>
      </c>
      <c r="G668" s="51"/>
      <c r="H668" s="51"/>
      <c r="I668" s="51"/>
      <c r="J668" s="51"/>
    </row>
    <row r="669" spans="3:10" ht="25.5" customHeight="1" x14ac:dyDescent="0.2">
      <c r="C669" s="52" t="s">
        <v>475</v>
      </c>
      <c r="D669" s="52"/>
      <c r="E669" s="52"/>
      <c r="F669" s="51">
        <f>SUMIF(K412:K412, "", J412:J412)</f>
        <v>0</v>
      </c>
      <c r="G669" s="51"/>
      <c r="H669" s="51"/>
      <c r="I669" s="51"/>
      <c r="J669" s="51"/>
    </row>
    <row r="670" spans="3:10" ht="25.5" customHeight="1" x14ac:dyDescent="0.2">
      <c r="C670" s="52" t="s">
        <v>476</v>
      </c>
      <c r="D670" s="52"/>
      <c r="E670" s="52"/>
      <c r="F670" s="51">
        <f>SUMIF(K418:K418, "", J418:J418)</f>
        <v>0</v>
      </c>
      <c r="G670" s="51"/>
      <c r="H670" s="51"/>
      <c r="I670" s="51"/>
      <c r="J670" s="51"/>
    </row>
    <row r="671" spans="3:10" ht="12.75" x14ac:dyDescent="0.2">
      <c r="C671" s="52" t="s">
        <v>477</v>
      </c>
      <c r="D671" s="52"/>
      <c r="E671" s="52"/>
      <c r="F671" s="51">
        <f>SUMIF(K424:K424, "", J424:J424)</f>
        <v>0</v>
      </c>
      <c r="G671" s="51"/>
      <c r="H671" s="51"/>
      <c r="I671" s="51"/>
      <c r="J671" s="51"/>
    </row>
    <row r="672" spans="3:10" ht="12.75" x14ac:dyDescent="0.2">
      <c r="C672" s="52" t="s">
        <v>478</v>
      </c>
      <c r="D672" s="52"/>
      <c r="E672" s="52"/>
      <c r="F672" s="51">
        <f>SUMIF(K430:K432, "", J430:J432)</f>
        <v>0</v>
      </c>
      <c r="G672" s="51"/>
      <c r="H672" s="51"/>
      <c r="I672" s="51"/>
      <c r="J672" s="51"/>
    </row>
    <row r="673" spans="3:10" ht="25.5" customHeight="1" x14ac:dyDescent="0.2">
      <c r="C673" s="52" t="s">
        <v>479</v>
      </c>
      <c r="D673" s="52"/>
      <c r="E673" s="52"/>
      <c r="F673" s="51">
        <f>0</f>
        <v>0</v>
      </c>
      <c r="G673" s="51"/>
      <c r="H673" s="51"/>
      <c r="I673" s="51"/>
      <c r="J673" s="51"/>
    </row>
    <row r="674" spans="3:10" ht="31.5" customHeight="1" x14ac:dyDescent="0.2">
      <c r="C674" s="54" t="s">
        <v>480</v>
      </c>
      <c r="D674" s="54"/>
      <c r="E674" s="54"/>
      <c r="F674" s="53">
        <f>SUMIF(K457:K602, "", J457:J602)</f>
        <v>0</v>
      </c>
      <c r="G674" s="53"/>
      <c r="H674" s="53"/>
      <c r="I674" s="53"/>
      <c r="J674" s="53"/>
    </row>
    <row r="675" spans="3:10" ht="14.25" x14ac:dyDescent="0.2">
      <c r="C675" s="50" t="s">
        <v>481</v>
      </c>
      <c r="D675" s="50"/>
      <c r="E675" s="50"/>
      <c r="F675" s="49">
        <f>SUMIF(K457:K506, "", J457:J506)</f>
        <v>0</v>
      </c>
      <c r="G675" s="49"/>
      <c r="H675" s="49"/>
      <c r="I675" s="49"/>
      <c r="J675" s="49"/>
    </row>
    <row r="676" spans="3:10" ht="12.75" x14ac:dyDescent="0.2">
      <c r="C676" s="52" t="s">
        <v>482</v>
      </c>
      <c r="D676" s="52"/>
      <c r="E676" s="52"/>
      <c r="F676" s="51">
        <f>0</f>
        <v>0</v>
      </c>
      <c r="G676" s="51"/>
      <c r="H676" s="51"/>
      <c r="I676" s="51"/>
      <c r="J676" s="51"/>
    </row>
    <row r="677" spans="3:10" ht="12.75" x14ac:dyDescent="0.2">
      <c r="C677" s="52" t="s">
        <v>483</v>
      </c>
      <c r="D677" s="52"/>
      <c r="E677" s="52"/>
      <c r="F677" s="51">
        <f>SUMIF(K457:K475, "", J457:J475)</f>
        <v>0</v>
      </c>
      <c r="G677" s="51"/>
      <c r="H677" s="51"/>
      <c r="I677" s="51"/>
      <c r="J677" s="51"/>
    </row>
    <row r="678" spans="3:10" ht="12" x14ac:dyDescent="0.2">
      <c r="C678" s="43" t="s">
        <v>484</v>
      </c>
      <c r="D678" s="43"/>
      <c r="E678" s="43"/>
      <c r="F678" s="42">
        <f>SUMIF(K457:K457, "", J457:J457)</f>
        <v>0</v>
      </c>
      <c r="G678" s="42"/>
      <c r="H678" s="42"/>
      <c r="I678" s="42"/>
      <c r="J678" s="42"/>
    </row>
    <row r="679" spans="3:10" ht="12" x14ac:dyDescent="0.2">
      <c r="C679" s="43" t="s">
        <v>485</v>
      </c>
      <c r="D679" s="43"/>
      <c r="E679" s="43"/>
      <c r="F679" s="42">
        <f>SUMIF(K462:K468, "", J462:J468)</f>
        <v>0</v>
      </c>
      <c r="G679" s="42"/>
      <c r="H679" s="42"/>
      <c r="I679" s="42"/>
      <c r="J679" s="42"/>
    </row>
    <row r="680" spans="3:10" ht="12" x14ac:dyDescent="0.2">
      <c r="C680" s="43" t="s">
        <v>486</v>
      </c>
      <c r="D680" s="43"/>
      <c r="E680" s="43"/>
      <c r="F680" s="42">
        <f>SUMIF(K473:K475, "", J473:J475)</f>
        <v>0</v>
      </c>
      <c r="G680" s="42"/>
      <c r="H680" s="42"/>
      <c r="I680" s="42"/>
      <c r="J680" s="42"/>
    </row>
    <row r="681" spans="3:10" ht="12.75" x14ac:dyDescent="0.2">
      <c r="C681" s="52" t="s">
        <v>487</v>
      </c>
      <c r="D681" s="52"/>
      <c r="E681" s="52"/>
      <c r="F681" s="51">
        <f>SUMIF(K482:K497, "", J482:J497)</f>
        <v>0</v>
      </c>
      <c r="G681" s="51"/>
      <c r="H681" s="51"/>
      <c r="I681" s="51"/>
      <c r="J681" s="51"/>
    </row>
    <row r="682" spans="3:10" ht="25.5" customHeight="1" x14ac:dyDescent="0.2">
      <c r="C682" s="52" t="s">
        <v>488</v>
      </c>
      <c r="D682" s="52"/>
      <c r="E682" s="52"/>
      <c r="F682" s="51">
        <f>SUMIF(K504:K506, "", J504:J506)</f>
        <v>0</v>
      </c>
      <c r="G682" s="51"/>
      <c r="H682" s="51"/>
      <c r="I682" s="51"/>
      <c r="J682" s="51"/>
    </row>
    <row r="683" spans="3:10" ht="14.25" x14ac:dyDescent="0.2">
      <c r="C683" s="50" t="s">
        <v>489</v>
      </c>
      <c r="D683" s="50"/>
      <c r="E683" s="50"/>
      <c r="F683" s="49">
        <f>SUMIF(K518:K544, "", J518:J544)</f>
        <v>0</v>
      </c>
      <c r="G683" s="49"/>
      <c r="H683" s="49"/>
      <c r="I683" s="49"/>
      <c r="J683" s="49"/>
    </row>
    <row r="684" spans="3:10" ht="12.75" x14ac:dyDescent="0.2">
      <c r="C684" s="52" t="s">
        <v>490</v>
      </c>
      <c r="D684" s="52"/>
      <c r="E684" s="52"/>
      <c r="F684" s="51">
        <f>SUMIF(K518:K518, "", J518:J518)</f>
        <v>0</v>
      </c>
      <c r="G684" s="51"/>
      <c r="H684" s="51"/>
      <c r="I684" s="51"/>
      <c r="J684" s="51"/>
    </row>
    <row r="685" spans="3:10" ht="12.75" x14ac:dyDescent="0.2">
      <c r="C685" s="52" t="s">
        <v>491</v>
      </c>
      <c r="D685" s="52"/>
      <c r="E685" s="52"/>
      <c r="F685" s="51">
        <f>SUMIF(K526:K526, "", J526:J526)</f>
        <v>0</v>
      </c>
      <c r="G685" s="51"/>
      <c r="H685" s="51"/>
      <c r="I685" s="51"/>
      <c r="J685" s="51"/>
    </row>
    <row r="686" spans="3:10" ht="12.75" x14ac:dyDescent="0.2">
      <c r="C686" s="52" t="s">
        <v>492</v>
      </c>
      <c r="D686" s="52"/>
      <c r="E686" s="52"/>
      <c r="F686" s="51">
        <f>SUMIF(K531:K531, "", J531:J531)</f>
        <v>0</v>
      </c>
      <c r="G686" s="51"/>
      <c r="H686" s="51"/>
      <c r="I686" s="51"/>
      <c r="J686" s="51"/>
    </row>
    <row r="687" spans="3:10" ht="12.75" x14ac:dyDescent="0.2">
      <c r="C687" s="52" t="s">
        <v>493</v>
      </c>
      <c r="D687" s="52"/>
      <c r="E687" s="52"/>
      <c r="F687" s="51">
        <f>SUMIF(K539:K539, "", J539:J539)</f>
        <v>0</v>
      </c>
      <c r="G687" s="51"/>
      <c r="H687" s="51"/>
      <c r="I687" s="51"/>
      <c r="J687" s="51"/>
    </row>
    <row r="688" spans="3:10" ht="12.75" x14ac:dyDescent="0.2">
      <c r="C688" s="52" t="s">
        <v>494</v>
      </c>
      <c r="D688" s="52"/>
      <c r="E688" s="52"/>
      <c r="F688" s="51">
        <f>SUMIF(K544:K544, "", J544:J544)</f>
        <v>0</v>
      </c>
      <c r="G688" s="51"/>
      <c r="H688" s="51"/>
      <c r="I688" s="51"/>
      <c r="J688" s="51"/>
    </row>
    <row r="689" spans="1:10" ht="14.25" x14ac:dyDescent="0.2">
      <c r="C689" s="50" t="s">
        <v>495</v>
      </c>
      <c r="D689" s="50"/>
      <c r="E689" s="50"/>
      <c r="F689" s="49">
        <f>SUMIF(K555:K573, "", J555:J573)</f>
        <v>0</v>
      </c>
      <c r="G689" s="49"/>
      <c r="H689" s="49"/>
      <c r="I689" s="49"/>
      <c r="J689" s="49"/>
    </row>
    <row r="690" spans="1:10" ht="12.75" x14ac:dyDescent="0.2">
      <c r="C690" s="52" t="s">
        <v>496</v>
      </c>
      <c r="D690" s="52"/>
      <c r="E690" s="52"/>
      <c r="F690" s="51">
        <f>SUMIF(K555:K566, "", J555:J566)</f>
        <v>0</v>
      </c>
      <c r="G690" s="51"/>
      <c r="H690" s="51"/>
      <c r="I690" s="51"/>
      <c r="J690" s="51"/>
    </row>
    <row r="691" spans="1:10" ht="12.75" x14ac:dyDescent="0.2">
      <c r="C691" s="52" t="s">
        <v>497</v>
      </c>
      <c r="D691" s="52"/>
      <c r="E691" s="52"/>
      <c r="F691" s="51">
        <f>SUMIF(K571:K573, "", J571:J573)</f>
        <v>0</v>
      </c>
      <c r="G691" s="51"/>
      <c r="H691" s="51"/>
      <c r="I691" s="51"/>
      <c r="J691" s="51"/>
    </row>
    <row r="692" spans="1:10" ht="14.25" x14ac:dyDescent="0.2">
      <c r="C692" s="50" t="s">
        <v>498</v>
      </c>
      <c r="D692" s="50"/>
      <c r="E692" s="50"/>
      <c r="F692" s="49">
        <f>SUMIF(K584:K602, "", J584:J602)</f>
        <v>0</v>
      </c>
      <c r="G692" s="49"/>
      <c r="H692" s="49"/>
      <c r="I692" s="49"/>
      <c r="J692" s="49"/>
    </row>
    <row r="693" spans="1:10" ht="12.75" x14ac:dyDescent="0.2">
      <c r="C693" s="52" t="s">
        <v>499</v>
      </c>
      <c r="D693" s="52"/>
      <c r="E693" s="52"/>
      <c r="F693" s="51">
        <f>SUMIF(K584:K602, "", J584:J602)</f>
        <v>0</v>
      </c>
      <c r="G693" s="51"/>
      <c r="H693" s="51"/>
      <c r="I693" s="51"/>
      <c r="J693" s="51"/>
    </row>
    <row r="694" spans="1:10" ht="12" x14ac:dyDescent="0.2">
      <c r="C694" s="43" t="s">
        <v>500</v>
      </c>
      <c r="D694" s="43"/>
      <c r="E694" s="43"/>
      <c r="F694" s="42">
        <f>SUMIF(K584:K584, "", J584:J584)</f>
        <v>0</v>
      </c>
      <c r="G694" s="42"/>
      <c r="H694" s="42"/>
      <c r="I694" s="42"/>
      <c r="J694" s="42"/>
    </row>
    <row r="695" spans="1:10" ht="12" x14ac:dyDescent="0.2">
      <c r="C695" s="43" t="s">
        <v>501</v>
      </c>
      <c r="D695" s="43"/>
      <c r="E695" s="43"/>
      <c r="F695" s="42">
        <f>SUMIF(K590:K596, "", J590:J596)</f>
        <v>0</v>
      </c>
      <c r="G695" s="42"/>
      <c r="H695" s="42"/>
      <c r="I695" s="42"/>
      <c r="J695" s="42"/>
    </row>
    <row r="696" spans="1:10" ht="12.75" thickBot="1" x14ac:dyDescent="0.25">
      <c r="C696" s="43" t="s">
        <v>502</v>
      </c>
      <c r="D696" s="43"/>
      <c r="E696" s="43"/>
      <c r="F696" s="42">
        <f>SUMIF(K602:K602, "", J602:J602)</f>
        <v>0</v>
      </c>
      <c r="G696" s="42"/>
      <c r="H696" s="42"/>
      <c r="I696" s="42"/>
      <c r="J696" s="42"/>
    </row>
    <row r="697" spans="1:10" ht="12" x14ac:dyDescent="0.2">
      <c r="C697" s="44" t="s">
        <v>503</v>
      </c>
      <c r="D697" s="45"/>
      <c r="E697" s="45"/>
      <c r="F697" s="25"/>
      <c r="G697" s="25"/>
      <c r="H697" s="25"/>
      <c r="I697" s="25"/>
      <c r="J697" s="26"/>
    </row>
    <row r="698" spans="1:10" ht="15" customHeight="1" x14ac:dyDescent="0.2">
      <c r="C698" s="46"/>
      <c r="D698" s="47"/>
      <c r="E698" s="47"/>
      <c r="F698" s="47"/>
      <c r="G698" s="47"/>
      <c r="H698" s="47"/>
      <c r="I698" s="47"/>
      <c r="J698" s="48"/>
    </row>
    <row r="699" spans="1:10" ht="15" customHeight="1" x14ac:dyDescent="0.2">
      <c r="A699" s="1" t="s">
        <v>504</v>
      </c>
      <c r="C699" s="32" t="s">
        <v>307</v>
      </c>
      <c r="D699" s="33"/>
      <c r="E699" s="33"/>
      <c r="F699" s="34">
        <f>SUMIF(K5:K613, IF(K4="","",K4), J5:J613)</f>
        <v>0</v>
      </c>
      <c r="G699" s="35"/>
      <c r="H699" s="35"/>
      <c r="I699" s="35"/>
      <c r="J699" s="36"/>
    </row>
    <row r="700" spans="1:10" ht="15" customHeight="1" x14ac:dyDescent="0.2">
      <c r="A700" s="1" t="s">
        <v>505</v>
      </c>
      <c r="C700" s="32" t="s">
        <v>308</v>
      </c>
      <c r="D700" s="33"/>
      <c r="E700" s="33"/>
      <c r="F700" s="34">
        <f>ROUND(SUMIF(K5:K613, IF(K4="","",K4), J5:J613) * 0.2, 2)</f>
        <v>0</v>
      </c>
      <c r="G700" s="35"/>
      <c r="H700" s="35"/>
      <c r="I700" s="35"/>
      <c r="J700" s="36"/>
    </row>
    <row r="701" spans="1:10" ht="15" customHeight="1" thickBot="1" x14ac:dyDescent="0.25">
      <c r="C701" s="37" t="s">
        <v>309</v>
      </c>
      <c r="D701" s="38"/>
      <c r="E701" s="38"/>
      <c r="F701" s="39">
        <f>SUM(F699:F700)</f>
        <v>0</v>
      </c>
      <c r="G701" s="40"/>
      <c r="H701" s="40"/>
      <c r="I701" s="40"/>
      <c r="J701" s="41"/>
    </row>
    <row r="702" spans="1:10" ht="12" x14ac:dyDescent="0.2">
      <c r="C702" s="28"/>
      <c r="D702" s="28"/>
      <c r="E702" s="28"/>
      <c r="F702" s="28"/>
      <c r="G702" s="28"/>
      <c r="H702" s="28"/>
      <c r="I702" s="28"/>
      <c r="J702" s="28"/>
    </row>
    <row r="703" spans="1:10" ht="15" customHeight="1" x14ac:dyDescent="0.2">
      <c r="C703" s="29"/>
      <c r="D703" s="29"/>
      <c r="E703" s="29"/>
      <c r="F703" s="29"/>
      <c r="G703" s="29"/>
      <c r="H703" s="29"/>
      <c r="I703" s="29"/>
      <c r="J703" s="29"/>
    </row>
    <row r="704" spans="1:10" ht="56.65" customHeight="1" x14ac:dyDescent="0.2">
      <c r="E704" s="30" t="s">
        <v>506</v>
      </c>
      <c r="F704" s="30"/>
      <c r="G704" s="30"/>
      <c r="H704" s="30"/>
      <c r="I704" s="30"/>
      <c r="J704" s="30"/>
    </row>
    <row r="705" spans="3:10" ht="15" customHeight="1" thickBot="1" x14ac:dyDescent="0.25"/>
    <row r="706" spans="3:10" ht="85.15" customHeight="1" thickBot="1" x14ac:dyDescent="0.25">
      <c r="C706" s="27" t="s">
        <v>507</v>
      </c>
      <c r="E706" s="31" t="s">
        <v>508</v>
      </c>
      <c r="F706" s="31"/>
      <c r="G706" s="31"/>
      <c r="H706" s="31"/>
      <c r="I706" s="31"/>
      <c r="J706" s="31"/>
    </row>
  </sheetData>
  <sheetProtection password="E95E" sheet="1" scenarios="1" selectLockedCells="1"/>
  <mergeCells count="401">
    <mergeCell ref="C3:E3"/>
    <mergeCell ref="C4:E4"/>
    <mergeCell ref="C11:E11"/>
    <mergeCell ref="C12:E12"/>
    <mergeCell ref="C21:E21"/>
    <mergeCell ref="C22:E22"/>
    <mergeCell ref="C44:E44"/>
    <mergeCell ref="C46:I46"/>
    <mergeCell ref="C47:E47"/>
    <mergeCell ref="C49:I49"/>
    <mergeCell ref="C50:E50"/>
    <mergeCell ref="C52:I52"/>
    <mergeCell ref="C24:E24"/>
    <mergeCell ref="C26:E26"/>
    <mergeCell ref="C29:E29"/>
    <mergeCell ref="C38:E38"/>
    <mergeCell ref="C40:I40"/>
    <mergeCell ref="C42:E42"/>
    <mergeCell ref="C67:E67"/>
    <mergeCell ref="C69:E69"/>
    <mergeCell ref="C71:E71"/>
    <mergeCell ref="C73:E73"/>
    <mergeCell ref="C75:E75"/>
    <mergeCell ref="C78:E78"/>
    <mergeCell ref="C53:E53"/>
    <mergeCell ref="C55:I55"/>
    <mergeCell ref="C56:E56"/>
    <mergeCell ref="C58:I58"/>
    <mergeCell ref="C61:E61"/>
    <mergeCell ref="C64:E64"/>
    <mergeCell ref="C97:E97"/>
    <mergeCell ref="C106:E106"/>
    <mergeCell ref="C113:E113"/>
    <mergeCell ref="C115:E115"/>
    <mergeCell ref="C117:I117"/>
    <mergeCell ref="C120:E120"/>
    <mergeCell ref="C80:E80"/>
    <mergeCell ref="C83:E83"/>
    <mergeCell ref="C85:E85"/>
    <mergeCell ref="C87:E87"/>
    <mergeCell ref="C91:E91"/>
    <mergeCell ref="C94:E94"/>
    <mergeCell ref="C151:E151"/>
    <mergeCell ref="C156:E156"/>
    <mergeCell ref="C158:E158"/>
    <mergeCell ref="C164:E164"/>
    <mergeCell ref="C173:E173"/>
    <mergeCell ref="C177:E177"/>
    <mergeCell ref="C129:E129"/>
    <mergeCell ref="C130:E130"/>
    <mergeCell ref="C134:E134"/>
    <mergeCell ref="C139:E139"/>
    <mergeCell ref="C146:E146"/>
    <mergeCell ref="C148:I148"/>
    <mergeCell ref="C192:E192"/>
    <mergeCell ref="C194:E194"/>
    <mergeCell ref="C196:E196"/>
    <mergeCell ref="C198:E198"/>
    <mergeCell ref="C201:E201"/>
    <mergeCell ref="C203:E203"/>
    <mergeCell ref="C179:E179"/>
    <mergeCell ref="C181:E181"/>
    <mergeCell ref="C183:E183"/>
    <mergeCell ref="C186:E186"/>
    <mergeCell ref="C188:E188"/>
    <mergeCell ref="C190:E190"/>
    <mergeCell ref="C228:E228"/>
    <mergeCell ref="C233:E233"/>
    <mergeCell ref="C238:E238"/>
    <mergeCell ref="C242:E242"/>
    <mergeCell ref="C247:E247"/>
    <mergeCell ref="C250:E250"/>
    <mergeCell ref="C205:E205"/>
    <mergeCell ref="C210:E210"/>
    <mergeCell ref="C213:E213"/>
    <mergeCell ref="C214:E214"/>
    <mergeCell ref="C216:E216"/>
    <mergeCell ref="C225:E225"/>
    <mergeCell ref="C282:E282"/>
    <mergeCell ref="C283:E283"/>
    <mergeCell ref="C286:E286"/>
    <mergeCell ref="C288:I288"/>
    <mergeCell ref="C290:E290"/>
    <mergeCell ref="C293:E293"/>
    <mergeCell ref="C257:E257"/>
    <mergeCell ref="C259:E259"/>
    <mergeCell ref="C262:E262"/>
    <mergeCell ref="C264:E264"/>
    <mergeCell ref="C270:E270"/>
    <mergeCell ref="C273:E273"/>
    <mergeCell ref="C309:I309"/>
    <mergeCell ref="C311:E311"/>
    <mergeCell ref="C314:E314"/>
    <mergeCell ref="C316:I316"/>
    <mergeCell ref="C320:E320"/>
    <mergeCell ref="C323:E323"/>
    <mergeCell ref="C295:I295"/>
    <mergeCell ref="C297:E297"/>
    <mergeCell ref="C300:E300"/>
    <mergeCell ref="C303:I303"/>
    <mergeCell ref="C304:E304"/>
    <mergeCell ref="C307:E307"/>
    <mergeCell ref="C339:E339"/>
    <mergeCell ref="C342:E342"/>
    <mergeCell ref="C344:E344"/>
    <mergeCell ref="C347:E347"/>
    <mergeCell ref="C351:E351"/>
    <mergeCell ref="C353:E353"/>
    <mergeCell ref="C324:E324"/>
    <mergeCell ref="C327:E327"/>
    <mergeCell ref="C329:I329"/>
    <mergeCell ref="C331:E331"/>
    <mergeCell ref="C333:E333"/>
    <mergeCell ref="C335:I335"/>
    <mergeCell ref="C374:E374"/>
    <mergeCell ref="C379:E379"/>
    <mergeCell ref="C382:E382"/>
    <mergeCell ref="C384:E384"/>
    <mergeCell ref="C387:E387"/>
    <mergeCell ref="C390:E390"/>
    <mergeCell ref="C355:E355"/>
    <mergeCell ref="C360:E360"/>
    <mergeCell ref="C363:E363"/>
    <mergeCell ref="C365:E365"/>
    <mergeCell ref="C367:E367"/>
    <mergeCell ref="C371:I371"/>
    <mergeCell ref="C409:E409"/>
    <mergeCell ref="C412:E412"/>
    <mergeCell ref="C415:E415"/>
    <mergeCell ref="C418:E418"/>
    <mergeCell ref="C421:E421"/>
    <mergeCell ref="C424:E424"/>
    <mergeCell ref="C392:E392"/>
    <mergeCell ref="C394:I394"/>
    <mergeCell ref="C396:E396"/>
    <mergeCell ref="C399:E399"/>
    <mergeCell ref="C402:E402"/>
    <mergeCell ref="C406:E406"/>
    <mergeCell ref="C443:E443"/>
    <mergeCell ref="F444:J444"/>
    <mergeCell ref="C444:E444"/>
    <mergeCell ref="C445:E445"/>
    <mergeCell ref="F445:J445"/>
    <mergeCell ref="C446:E446"/>
    <mergeCell ref="F446:J446"/>
    <mergeCell ref="C427:E427"/>
    <mergeCell ref="C430:E430"/>
    <mergeCell ref="C432:E432"/>
    <mergeCell ref="C435:E435"/>
    <mergeCell ref="C439:E439"/>
    <mergeCell ref="C441:I441"/>
    <mergeCell ref="C451:E451"/>
    <mergeCell ref="C454:E454"/>
    <mergeCell ref="C455:E455"/>
    <mergeCell ref="C457:E457"/>
    <mergeCell ref="C460:E460"/>
    <mergeCell ref="C462:E462"/>
    <mergeCell ref="F447:J447"/>
    <mergeCell ref="C447:E447"/>
    <mergeCell ref="C448:E448"/>
    <mergeCell ref="F448:J448"/>
    <mergeCell ref="C449:E449"/>
    <mergeCell ref="C450:E450"/>
    <mergeCell ref="C479:E479"/>
    <mergeCell ref="C482:E482"/>
    <mergeCell ref="C484:E484"/>
    <mergeCell ref="C487:E487"/>
    <mergeCell ref="C490:E490"/>
    <mergeCell ref="C494:E494"/>
    <mergeCell ref="C464:E464"/>
    <mergeCell ref="C466:E466"/>
    <mergeCell ref="C468:E468"/>
    <mergeCell ref="C471:E471"/>
    <mergeCell ref="C473:E473"/>
    <mergeCell ref="C475:E475"/>
    <mergeCell ref="C518:E518"/>
    <mergeCell ref="C523:E523"/>
    <mergeCell ref="C526:E526"/>
    <mergeCell ref="C529:E529"/>
    <mergeCell ref="C531:E531"/>
    <mergeCell ref="C536:E536"/>
    <mergeCell ref="C497:E497"/>
    <mergeCell ref="C502:E502"/>
    <mergeCell ref="C504:E504"/>
    <mergeCell ref="C506:E506"/>
    <mergeCell ref="C510:E510"/>
    <mergeCell ref="C515:E515"/>
    <mergeCell ref="C557:I557"/>
    <mergeCell ref="C558:E558"/>
    <mergeCell ref="C560:E560"/>
    <mergeCell ref="C562:I562"/>
    <mergeCell ref="C563:E563"/>
    <mergeCell ref="C565:I565"/>
    <mergeCell ref="C539:E539"/>
    <mergeCell ref="C542:E542"/>
    <mergeCell ref="C544:E544"/>
    <mergeCell ref="C548:E548"/>
    <mergeCell ref="C552:E552"/>
    <mergeCell ref="C555:E555"/>
    <mergeCell ref="C581:E581"/>
    <mergeCell ref="C584:E584"/>
    <mergeCell ref="C587:E587"/>
    <mergeCell ref="C590:E590"/>
    <mergeCell ref="C592:E592"/>
    <mergeCell ref="C594:E594"/>
    <mergeCell ref="C566:E566"/>
    <mergeCell ref="C569:E569"/>
    <mergeCell ref="C571:E571"/>
    <mergeCell ref="C573:E573"/>
    <mergeCell ref="C577:E577"/>
    <mergeCell ref="C580:E580"/>
    <mergeCell ref="C609:E609"/>
    <mergeCell ref="F609:J609"/>
    <mergeCell ref="C610:E610"/>
    <mergeCell ref="F610:J610"/>
    <mergeCell ref="F611:J611"/>
    <mergeCell ref="C611:E611"/>
    <mergeCell ref="C596:E596"/>
    <mergeCell ref="C599:E599"/>
    <mergeCell ref="C602:E602"/>
    <mergeCell ref="C607:E607"/>
    <mergeCell ref="F608:J608"/>
    <mergeCell ref="C608:E608"/>
    <mergeCell ref="F617:J617"/>
    <mergeCell ref="C617:E617"/>
    <mergeCell ref="F618:J618"/>
    <mergeCell ref="C618:E618"/>
    <mergeCell ref="F619:J619"/>
    <mergeCell ref="C619:E619"/>
    <mergeCell ref="C612:E612"/>
    <mergeCell ref="F612:J612"/>
    <mergeCell ref="C613:J613"/>
    <mergeCell ref="C615:J615"/>
    <mergeCell ref="F616:J616"/>
    <mergeCell ref="C616:E616"/>
    <mergeCell ref="F623:J623"/>
    <mergeCell ref="C623:E623"/>
    <mergeCell ref="F624:J624"/>
    <mergeCell ref="C624:E624"/>
    <mergeCell ref="F625:J625"/>
    <mergeCell ref="C625:E625"/>
    <mergeCell ref="F620:J620"/>
    <mergeCell ref="C620:E620"/>
    <mergeCell ref="F621:J621"/>
    <mergeCell ref="C621:E621"/>
    <mergeCell ref="F622:J622"/>
    <mergeCell ref="C622:E622"/>
    <mergeCell ref="F629:J629"/>
    <mergeCell ref="C629:E629"/>
    <mergeCell ref="F630:J630"/>
    <mergeCell ref="C630:E630"/>
    <mergeCell ref="F631:J631"/>
    <mergeCell ref="C631:E631"/>
    <mergeCell ref="F626:J626"/>
    <mergeCell ref="C626:E626"/>
    <mergeCell ref="F627:J627"/>
    <mergeCell ref="C627:E627"/>
    <mergeCell ref="F628:J628"/>
    <mergeCell ref="C628:E628"/>
    <mergeCell ref="F635:J635"/>
    <mergeCell ref="C635:E635"/>
    <mergeCell ref="F636:J636"/>
    <mergeCell ref="C636:E636"/>
    <mergeCell ref="F637:J637"/>
    <mergeCell ref="C637:E637"/>
    <mergeCell ref="F632:J632"/>
    <mergeCell ref="C632:E632"/>
    <mergeCell ref="F633:J633"/>
    <mergeCell ref="C633:E633"/>
    <mergeCell ref="F634:J634"/>
    <mergeCell ref="C634:E634"/>
    <mergeCell ref="F641:J641"/>
    <mergeCell ref="C641:E641"/>
    <mergeCell ref="F642:J642"/>
    <mergeCell ref="C642:E642"/>
    <mergeCell ref="F643:J643"/>
    <mergeCell ref="C643:E643"/>
    <mergeCell ref="F638:J638"/>
    <mergeCell ref="C638:E638"/>
    <mergeCell ref="F639:J639"/>
    <mergeCell ref="C639:E639"/>
    <mergeCell ref="F640:J640"/>
    <mergeCell ref="C640:E640"/>
    <mergeCell ref="F647:J647"/>
    <mergeCell ref="C647:E647"/>
    <mergeCell ref="F648:J648"/>
    <mergeCell ref="C648:E648"/>
    <mergeCell ref="F649:J649"/>
    <mergeCell ref="C649:E649"/>
    <mergeCell ref="F644:J644"/>
    <mergeCell ref="C644:E644"/>
    <mergeCell ref="F645:J645"/>
    <mergeCell ref="C645:E645"/>
    <mergeCell ref="F646:J646"/>
    <mergeCell ref="C646:E646"/>
    <mergeCell ref="F653:J653"/>
    <mergeCell ref="C653:E653"/>
    <mergeCell ref="F654:J654"/>
    <mergeCell ref="C654:E654"/>
    <mergeCell ref="F655:J655"/>
    <mergeCell ref="C655:E655"/>
    <mergeCell ref="F650:J650"/>
    <mergeCell ref="C650:E650"/>
    <mergeCell ref="F651:J651"/>
    <mergeCell ref="C651:E651"/>
    <mergeCell ref="F652:J652"/>
    <mergeCell ref="C652:E652"/>
    <mergeCell ref="F659:J659"/>
    <mergeCell ref="C659:E659"/>
    <mergeCell ref="F660:J660"/>
    <mergeCell ref="C660:E660"/>
    <mergeCell ref="F661:J661"/>
    <mergeCell ref="C661:E661"/>
    <mergeCell ref="F656:J656"/>
    <mergeCell ref="C656:E656"/>
    <mergeCell ref="F657:J657"/>
    <mergeCell ref="C657:E657"/>
    <mergeCell ref="F658:J658"/>
    <mergeCell ref="C658:E658"/>
    <mergeCell ref="F665:J665"/>
    <mergeCell ref="C665:E665"/>
    <mergeCell ref="F666:J666"/>
    <mergeCell ref="C666:E666"/>
    <mergeCell ref="F667:J667"/>
    <mergeCell ref="C667:E667"/>
    <mergeCell ref="F662:J662"/>
    <mergeCell ref="C662:E662"/>
    <mergeCell ref="F663:J663"/>
    <mergeCell ref="C663:E663"/>
    <mergeCell ref="F664:J664"/>
    <mergeCell ref="C664:E664"/>
    <mergeCell ref="F671:J671"/>
    <mergeCell ref="C671:E671"/>
    <mergeCell ref="F672:J672"/>
    <mergeCell ref="C672:E672"/>
    <mergeCell ref="F673:J673"/>
    <mergeCell ref="C673:E673"/>
    <mergeCell ref="F668:J668"/>
    <mergeCell ref="C668:E668"/>
    <mergeCell ref="F669:J669"/>
    <mergeCell ref="C669:E669"/>
    <mergeCell ref="F670:J670"/>
    <mergeCell ref="C670:E670"/>
    <mergeCell ref="F677:J677"/>
    <mergeCell ref="C677:E677"/>
    <mergeCell ref="F678:J678"/>
    <mergeCell ref="C678:E678"/>
    <mergeCell ref="F679:J679"/>
    <mergeCell ref="C679:E679"/>
    <mergeCell ref="F674:J674"/>
    <mergeCell ref="C674:E674"/>
    <mergeCell ref="F675:J675"/>
    <mergeCell ref="C675:E675"/>
    <mergeCell ref="F676:J676"/>
    <mergeCell ref="C676:E676"/>
    <mergeCell ref="F683:J683"/>
    <mergeCell ref="C683:E683"/>
    <mergeCell ref="F684:J684"/>
    <mergeCell ref="C684:E684"/>
    <mergeCell ref="F685:J685"/>
    <mergeCell ref="C685:E685"/>
    <mergeCell ref="F680:J680"/>
    <mergeCell ref="C680:E680"/>
    <mergeCell ref="F681:J681"/>
    <mergeCell ref="C681:E681"/>
    <mergeCell ref="F682:J682"/>
    <mergeCell ref="C682:E682"/>
    <mergeCell ref="F689:J689"/>
    <mergeCell ref="C689:E689"/>
    <mergeCell ref="F690:J690"/>
    <mergeCell ref="C690:E690"/>
    <mergeCell ref="F691:J691"/>
    <mergeCell ref="C691:E691"/>
    <mergeCell ref="F686:J686"/>
    <mergeCell ref="C686:E686"/>
    <mergeCell ref="F687:J687"/>
    <mergeCell ref="C687:E687"/>
    <mergeCell ref="F688:J688"/>
    <mergeCell ref="C688:E688"/>
    <mergeCell ref="F695:J695"/>
    <mergeCell ref="C695:E695"/>
    <mergeCell ref="F696:J696"/>
    <mergeCell ref="C696:E696"/>
    <mergeCell ref="C697:E697"/>
    <mergeCell ref="C698:J698"/>
    <mergeCell ref="F692:J692"/>
    <mergeCell ref="C692:E692"/>
    <mergeCell ref="F693:J693"/>
    <mergeCell ref="C693:E693"/>
    <mergeCell ref="F694:J694"/>
    <mergeCell ref="C694:E694"/>
    <mergeCell ref="C702:J702"/>
    <mergeCell ref="C703:J703"/>
    <mergeCell ref="E704:J704"/>
    <mergeCell ref="E706:J706"/>
    <mergeCell ref="C699:E699"/>
    <mergeCell ref="F699:J699"/>
    <mergeCell ref="C700:E700"/>
    <mergeCell ref="F700:J700"/>
    <mergeCell ref="C701:E701"/>
    <mergeCell ref="F701:J701"/>
  </mergeCells>
  <phoneticPr fontId="0" type="noConversion"/>
  <conditionalFormatting sqref="I1:I39 I41:I45 I47:I48 I50:I51 I53:I54 I56:I57 I59:I116 I118:I147 I149:I287 I289:I294 I296:I302 I304:I308 I310:I315 I317:I328 I330:I334 I336:I370 I372:I393 I395:I440 I442:I443 I449:I556 I558:I561 I563:I564 I566:I607 I614 I697 I705 I707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39 H41:H45 H47:H48 H50:H51 H53:H54 H56:H57 H59:H116 H118:H147 H149:H287 H289:H294 H296:H302 H304:H308 H310:H315 H317:H328 H330:H334 H336:H370 H372:H393 H395:H440 H442:H443 H449:H556 H558:H561 H563:H564 H566:H607 H614 H697 H705 H707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3" fitToHeight="32767" orientation="portrait" r:id="rId1"/>
  <headerFooter alignWithMargins="0">
    <oddHeader>&amp;L6816-05-005 - PROJET DE RESTRUCTURATION DU COSEC ET DE DEVELOPPEMENT D'UNE SALLE MULTI-ACTIVITES
3, rue Aloyse Meyer - 68920 - WINTZENHEIM&amp;RDPGF - Lot n°05 ELECTRICITE 
PRO / DCE - Edition du 19/04/2018</oddHeader>
    <oddFooter>&amp;CEdition du 19/04/2018&amp;RPage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JDelanoue</dc:creator>
  <cp:lastModifiedBy>Julien</cp:lastModifiedBy>
  <cp:lastPrinted>2011-03-29T06:52:24Z</cp:lastPrinted>
  <dcterms:created xsi:type="dcterms:W3CDTF">2005-02-10T10:20:05Z</dcterms:created>
  <dcterms:modified xsi:type="dcterms:W3CDTF">2018-04-20T08:14:07Z</dcterms:modified>
</cp:coreProperties>
</file>