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_Administration\01_PROJETS\167_WINTZENHEIM_COSEC\05_ETUDES\12_AO\01_PIECES DEFINITIVES\Pièces écrites\LOT 07_SANITAIRE - ASSAINISSEMENT\"/>
    </mc:Choice>
  </mc:AlternateContent>
  <bookViews>
    <workbookView xWindow="120" yWindow="30" windowWidth="9195" windowHeight="6345"/>
  </bookViews>
  <sheets>
    <sheet name="DPGF" sheetId="1" r:id="rId1"/>
  </sheets>
  <definedNames>
    <definedName name="CODELOT">#REF!</definedName>
    <definedName name="DATEVALEUR">#REF!</definedName>
    <definedName name="_xlnm.Print_Titles" localSheetId="0">DPGF!$1:$3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</definedNames>
  <calcPr calcId="152511" refMode="R1C1"/>
</workbook>
</file>

<file path=xl/calcChain.xml><?xml version="1.0" encoding="utf-8"?>
<calcChain xmlns="http://schemas.openxmlformats.org/spreadsheetml/2006/main">
  <c r="J485" i="1" l="1"/>
  <c r="J477" i="1"/>
  <c r="J475" i="1"/>
  <c r="J468" i="1"/>
  <c r="J466" i="1"/>
  <c r="J464" i="1"/>
  <c r="J462" i="1"/>
  <c r="J454" i="1"/>
  <c r="J452" i="1"/>
  <c r="J445" i="1"/>
  <c r="J442" i="1"/>
  <c r="J429" i="1"/>
  <c r="J418" i="1"/>
  <c r="J407" i="1"/>
  <c r="J404" i="1"/>
  <c r="J397" i="1"/>
  <c r="J392" i="1"/>
  <c r="J390" i="1"/>
  <c r="J388" i="1"/>
  <c r="J373" i="1"/>
  <c r="J366" i="1"/>
  <c r="J363" i="1"/>
  <c r="J356" i="1"/>
  <c r="J350" i="1"/>
  <c r="J347" i="1"/>
  <c r="J335" i="1"/>
  <c r="J328" i="1"/>
  <c r="J319" i="1"/>
  <c r="J312" i="1"/>
  <c r="J303" i="1"/>
  <c r="J299" i="1"/>
  <c r="J291" i="1"/>
  <c r="J288" i="1"/>
  <c r="J279" i="1"/>
  <c r="J277" i="1"/>
  <c r="J268" i="1"/>
  <c r="J266" i="1"/>
  <c r="J254" i="1"/>
  <c r="J244" i="1"/>
  <c r="J235" i="1"/>
  <c r="J233" i="1"/>
  <c r="J227" i="1"/>
  <c r="J225" i="1"/>
  <c r="J210" i="1"/>
  <c r="J204" i="1"/>
  <c r="J202" i="1"/>
  <c r="J200" i="1"/>
  <c r="J198" i="1"/>
  <c r="J193" i="1"/>
  <c r="J191" i="1"/>
  <c r="J189" i="1"/>
  <c r="J183" i="1"/>
  <c r="J181" i="1"/>
  <c r="J179" i="1"/>
  <c r="J177" i="1"/>
  <c r="J172" i="1"/>
  <c r="J161" i="1"/>
  <c r="J158" i="1"/>
  <c r="J155" i="1"/>
  <c r="J153" i="1"/>
  <c r="J151" i="1"/>
  <c r="J143" i="1"/>
  <c r="J141" i="1"/>
  <c r="J139" i="1"/>
  <c r="J135" i="1"/>
  <c r="J131" i="1"/>
  <c r="J123" i="1"/>
  <c r="J119" i="1"/>
  <c r="J108" i="1"/>
  <c r="J106" i="1"/>
  <c r="J104" i="1"/>
  <c r="J96" i="1"/>
  <c r="J90" i="1"/>
  <c r="J88" i="1"/>
  <c r="J72" i="1"/>
  <c r="J63" i="1"/>
  <c r="J58" i="1"/>
  <c r="J55" i="1"/>
  <c r="J49" i="1"/>
  <c r="J40" i="1"/>
  <c r="J36" i="1"/>
  <c r="J28" i="1"/>
  <c r="F493" i="1" s="1"/>
  <c r="J25" i="1"/>
  <c r="F492" i="1" l="1"/>
  <c r="F494" i="1" s="1"/>
</calcChain>
</file>

<file path=xl/sharedStrings.xml><?xml version="1.0" encoding="utf-8"?>
<sst xmlns="http://schemas.openxmlformats.org/spreadsheetml/2006/main" count="792" uniqueCount="350">
  <si>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</si>
  <si>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</si>
  <si>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</si>
  <si>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</si>
  <si>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</si>
  <si>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</si>
  <si>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</si>
  <si>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</si>
  <si>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</si>
  <si>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</si>
  <si>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</si>
  <si>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</si>
  <si>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</si>
  <si>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</si>
  <si>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</si>
  <si>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</si>
  <si>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</si>
  <si>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</si>
  <si>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</si>
  <si>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</si>
  <si>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</si>
  <si>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</si>
  <si>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</si>
  <si>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</si>
  <si>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</si>
  <si>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</si>
  <si>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</si>
  <si>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</si>
  <si>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</si>
  <si>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</si>
  <si>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n°07</t>
  </si>
  <si>
    <t>SANITAIRE-ASSAINISSEMENT</t>
  </si>
  <si>
    <t>3.&amp;</t>
  </si>
  <si>
    <t>CHAPITRE SANITAIRE</t>
  </si>
  <si>
    <t>3.T</t>
  </si>
  <si>
    <t>Dépose/repose</t>
  </si>
  <si>
    <t>4.T</t>
  </si>
  <si>
    <t>5.1.1</t>
  </si>
  <si>
    <t>Dépose, repose</t>
  </si>
  <si>
    <t>5.1.1.1</t>
  </si>
  <si>
    <t>Dépose d'appareils sanitaires</t>
  </si>
  <si>
    <t>6.T</t>
  </si>
  <si>
    <t>6.U.IMAGE</t>
  </si>
  <si>
    <t>5.1.1.1.1</t>
  </si>
  <si>
    <t>Panneau de douche type Delabie, dépose + nettoyage+ rinçage</t>
  </si>
  <si>
    <t>ENS</t>
  </si>
  <si>
    <t>9.L</t>
  </si>
  <si>
    <t>Localisation :  Vestiaires filles, vestiaires garçons</t>
  </si>
  <si>
    <t>9.&amp;</t>
  </si>
  <si>
    <t>5.1.1.1.2</t>
  </si>
  <si>
    <t>Centrale de nettoyage, dépose + nettoyage+ rinçage</t>
  </si>
  <si>
    <t>6.&amp;</t>
  </si>
  <si>
    <t>5.&amp;</t>
  </si>
  <si>
    <t>5.1.2</t>
  </si>
  <si>
    <t>Repose</t>
  </si>
  <si>
    <t>5.T</t>
  </si>
  <si>
    <t>5.1.2.1</t>
  </si>
  <si>
    <t>Repose de panneaux de douches, y compris raccordement des alimentations apparentes depuis le haut et accessoires de fixations</t>
  </si>
  <si>
    <t>9.M.Z</t>
  </si>
  <si>
    <t>¤Z</t>
  </si>
  <si>
    <t>5.1.2.2</t>
  </si>
  <si>
    <t>Repose, centrale de nettoyage y compris raccordement des alimentations apparentes et accessoires de fixations.</t>
  </si>
  <si>
    <t>5.1.3</t>
  </si>
  <si>
    <t>Dépose sans repose</t>
  </si>
  <si>
    <t>5.1.3.1</t>
  </si>
  <si>
    <t>Dépose bacs de douche</t>
  </si>
  <si>
    <t>5.1.3.1.1</t>
  </si>
  <si>
    <t>Dépose, bac de douche encastré, hors lot</t>
  </si>
  <si>
    <t>nc</t>
  </si>
  <si>
    <t>Localisation :  
1x Vestiaires filles
1x Vestiaires garçons
1x Vestiaire PROFS</t>
  </si>
  <si>
    <t>5.1.3.2</t>
  </si>
  <si>
    <t>Dépose sanitaire</t>
  </si>
  <si>
    <t>5.1.3.2.1</t>
  </si>
  <si>
    <t>Dépose, Urinoir y compris raccordement et accessoires de fixations</t>
  </si>
  <si>
    <t>gr salle¤2</t>
  </si>
  <si>
    <t>5.1.3.2.2</t>
  </si>
  <si>
    <t>Dépose, WC y compris raccordement et accessoires de fixations</t>
  </si>
  <si>
    <t>gr salle¤3</t>
  </si>
  <si>
    <t>reprise pmr¤2</t>
  </si>
  <si>
    <t>5.1.3.2.3</t>
  </si>
  <si>
    <t>Dépose, lave-mains y compris raccordement et accessoires de fixations</t>
  </si>
  <si>
    <t>reprise pmr¤1</t>
  </si>
  <si>
    <t>5.1.3.3</t>
  </si>
  <si>
    <t>Dépose siphon</t>
  </si>
  <si>
    <t>5.1.3.3.1</t>
  </si>
  <si>
    <t>Siphon de sol, dépose pour remplacement</t>
  </si>
  <si>
    <t>4.&amp;</t>
  </si>
  <si>
    <t xml:space="preserve">Assainissement des réseaux eaux usées-pluviales </t>
  </si>
  <si>
    <t>5.2.1</t>
  </si>
  <si>
    <t>Chutes et collecteurs eaux usées</t>
  </si>
  <si>
    <t>5.2.1.1</t>
  </si>
  <si>
    <t>Ventilation primaire</t>
  </si>
  <si>
    <t>5.2.1.1.1</t>
  </si>
  <si>
    <t>Raccordement ventilation de chute EU / ventilation de chute EV par T ou Y en PVC 110 M1</t>
  </si>
  <si>
    <t>5.2.1.1.2</t>
  </si>
  <si>
    <t xml:space="preserve">Sortie en toiture DN100 avec relevé 40 cm au dessus de l'étanchéité,  comprenant manchettes d'étanchéité, chapeau pare pluie et accessoires selon CCTP </t>
  </si>
  <si>
    <t>5.2.1.2</t>
  </si>
  <si>
    <t>Etanchéité à l'air:</t>
  </si>
  <si>
    <t>5.2.1.2.1</t>
  </si>
  <si>
    <t>Manchette d'étanchéité à l'air.</t>
  </si>
  <si>
    <t>Localisation : Chaufferie</t>
  </si>
  <si>
    <t>5.2.1.3</t>
  </si>
  <si>
    <t>Collecteurs pour évacuation EU/EV PVC</t>
  </si>
  <si>
    <t>5.2.1.3.1</t>
  </si>
  <si>
    <t>Collecteurs en PVC-NF-ME diamètre 50 posé en apparent, y compris accessoires de pose et de fixation</t>
  </si>
  <si>
    <t>ML</t>
  </si>
  <si>
    <t>5.2.1.3.2</t>
  </si>
  <si>
    <t>Collecteurs en PVC-NF-ME diamètre 100 posé en apparent, y compris accessoires de pose et de fixation</t>
  </si>
  <si>
    <t>5.2.1.3.3</t>
  </si>
  <si>
    <t>Pièces de formes diverses et pièces de visite sur réseaux ci-dessus</t>
  </si>
  <si>
    <t>5.2.2</t>
  </si>
  <si>
    <t>Chutes et collecteurs eaux pluviales</t>
  </si>
  <si>
    <t>5.2.2.1</t>
  </si>
  <si>
    <t>Evacuation en toiture terrasse</t>
  </si>
  <si>
    <t>5.2.2.1.1</t>
  </si>
  <si>
    <t>Fourniture et pose d'une évacuation toiture terrasse, diamètre nominal de 110, y compris moignons type cylindrique passage de dalle et platine d'étanchéité</t>
  </si>
  <si>
    <t>Localisation : Toiture salle multi-sports extension</t>
  </si>
  <si>
    <t>5.2.2.1.2</t>
  </si>
  <si>
    <t>Fourniture et pose d'une évacuation toiture terrasse, diamètre nominal de 140, y compris moignons type tronconique passage de dalle et platine d'étanchéité</t>
  </si>
  <si>
    <t>Localisation : Toiture locaux techniques extension</t>
  </si>
  <si>
    <t>5.2.2.2</t>
  </si>
  <si>
    <t>Chutes et collecteur</t>
  </si>
  <si>
    <t>5.2.2.2.1</t>
  </si>
  <si>
    <t>Chutes verticales en PVC-NF-ME, diamètre 110, assemblage par colliers, accessoires de montage et de fixation. y compris isolation anti-condensation</t>
  </si>
  <si>
    <t>Localisation : Existant</t>
  </si>
  <si>
    <t>¤9</t>
  </si>
  <si>
    <t>5.2.2.2.2</t>
  </si>
  <si>
    <t>Chutes verticales en PVC-NF-ME, diamètre 140, assemblage par colliers, accessoires de montage et de fixation. y compris isolation anti-condensation</t>
  </si>
  <si>
    <t>¤10</t>
  </si>
  <si>
    <t>¤4*9</t>
  </si>
  <si>
    <t>5.2.2.2.3</t>
  </si>
  <si>
    <t>Collecteur horizontale en PVC-NF-ME, diamètre 110, assemblage par colliers, accessoires de montage et de fixation y compris isolation anti-condensation</t>
  </si>
  <si>
    <t>5.2.2.2.4</t>
  </si>
  <si>
    <t>Collecteur horizontale en PVC-NF-ME, diamètre 140, assemblage par colliers, accessoires de montage et de fixation y compris isolation anti-condensation</t>
  </si>
  <si>
    <t>5.2.2.2.5</t>
  </si>
  <si>
    <t>5.2.3</t>
  </si>
  <si>
    <t>Evacuation individuelle des appareils</t>
  </si>
  <si>
    <t>5.2.3.1</t>
  </si>
  <si>
    <t>Evacuation Vasque et lave mains en PVC DN32 y compris accessoires de montage, de fixation, coudes et embranchement de raccordement sur réseau sous dallage</t>
  </si>
  <si>
    <t>5.2.3.2</t>
  </si>
  <si>
    <t>Evacuation condensat chaufferie PVC DN40, y compris accessoires de montage, de fixation, coudes et embranchement de raccordement sur réseau sous dallage</t>
  </si>
  <si>
    <t>5.2.3.3</t>
  </si>
  <si>
    <t>Evacuation Vidoir en PVC DN40, y compris accessoires de montage, de fixation, coudes et embranchement de raccordement sur réseau sous dallage</t>
  </si>
  <si>
    <t>5.2.3.4</t>
  </si>
  <si>
    <t>Evacuation Urinoir en PVC DN40, y compris accessoires de montage, de fixation, coudes et embranchement de raccordement sur réseau sous dallage</t>
  </si>
  <si>
    <t>5.2.3.5</t>
  </si>
  <si>
    <t>Evacuation WC en PVC DN100 y compris accessoires de montage, de fixation, coudes et embranchement de raccordement sur réseau sous dallage</t>
  </si>
  <si>
    <t>Eau potable</t>
  </si>
  <si>
    <t>5.3.1</t>
  </si>
  <si>
    <t xml:space="preserve">Étiquetage </t>
  </si>
  <si>
    <t>5.3.2</t>
  </si>
  <si>
    <t>Equipements, piquage bloc sanitaire</t>
  </si>
  <si>
    <t>5.3.2.1</t>
  </si>
  <si>
    <t>Vanne d'isolement 1"1/4.</t>
  </si>
  <si>
    <t>5.3.2.2</t>
  </si>
  <si>
    <t>Clapet type EA,  1"1/4.</t>
  </si>
  <si>
    <t>5.3.2.3</t>
  </si>
  <si>
    <t>Piquage avec vanne de vidange selon descriptif.</t>
  </si>
  <si>
    <t>5.3.2.4</t>
  </si>
  <si>
    <t xml:space="preserve">Ensemble anti-bélier hydropneumatique 1/2" et vanne d'isolement 1/2" </t>
  </si>
  <si>
    <t>5.3.3</t>
  </si>
  <si>
    <t>Piquage vers chaufferie, équipements</t>
  </si>
  <si>
    <t>5.3.3.1</t>
  </si>
  <si>
    <t>Vanne d'isolement 1/2"</t>
  </si>
  <si>
    <t>5.3.3.2</t>
  </si>
  <si>
    <t>Clapet de non retour de type EA 1/2"</t>
  </si>
  <si>
    <t>5.3.3.3</t>
  </si>
  <si>
    <t>5.3.4</t>
  </si>
  <si>
    <t>Distribution intérieure</t>
  </si>
  <si>
    <t>5.3.4.1</t>
  </si>
  <si>
    <t>Tube cuivre écroui en distribution intérieure et raccordements d'appareils, y compris accessoires de pose et de fixation, diamètre 12 x 14.</t>
  </si>
  <si>
    <t>5.3.4.2</t>
  </si>
  <si>
    <t>Tube cuivre écroui en distribution intérieure et raccordements d'appareils, y compris accessoires de pose et de fixation, diamètre 16 x 18.</t>
  </si>
  <si>
    <t>5.3.4.3</t>
  </si>
  <si>
    <t>Tube cuivre écroui en distribution intérieure et raccordements d'appareils, y compris accessoires de pose et de fixation, diamètre 18 x 20.</t>
  </si>
  <si>
    <t>5.3.4.4</t>
  </si>
  <si>
    <t>Tube cuivre écroui en distribution intérieure et raccordements d'appareils, y compris accessoires de pose et de fixation, diamètre 26 x 28</t>
  </si>
  <si>
    <t>5.3.5</t>
  </si>
  <si>
    <t>Coquille en mousse pour réseau eau froide</t>
  </si>
  <si>
    <t>5.3.5.1</t>
  </si>
  <si>
    <t>Pour tubes diamètre 12 à 28.</t>
  </si>
  <si>
    <t>Production et distribution eau chaude sanitaire</t>
  </si>
  <si>
    <t>5.4.1</t>
  </si>
  <si>
    <t>Production d'eau chaude sanitaire</t>
  </si>
  <si>
    <t>5.4.1.1</t>
  </si>
  <si>
    <t>Production 50L</t>
  </si>
  <si>
    <t>6.L</t>
  </si>
  <si>
    <t>Localisation : Bloc sanitaire grande salle, vestiaire professeurs</t>
  </si>
  <si>
    <t>5.4.1.1.1</t>
  </si>
  <si>
    <t>Ballon de production 50L</t>
  </si>
  <si>
    <t>5.4.1.1.2</t>
  </si>
  <si>
    <t>Horloge de programmation hebdomadaire</t>
  </si>
  <si>
    <t>5.4.2</t>
  </si>
  <si>
    <t>5.4.2.1</t>
  </si>
  <si>
    <t>5.4.2.2</t>
  </si>
  <si>
    <t>5.4.3</t>
  </si>
  <si>
    <t>Mitigeur thermostatique</t>
  </si>
  <si>
    <t>5.U.IMAGE</t>
  </si>
  <si>
    <t>5.4.3.1</t>
  </si>
  <si>
    <t>Mitigeur thermostatique 1" 1/4 selon descriptif, y compris vannes d'arrêts équerre</t>
  </si>
  <si>
    <t>5.4.4</t>
  </si>
  <si>
    <t>Calorifugeage des conduites d'eau chaude</t>
  </si>
  <si>
    <t>5.4.4.1</t>
  </si>
  <si>
    <t>Réseau existant, isolant classe 5 selon descriptif</t>
  </si>
  <si>
    <t>Appareils sanitaires</t>
  </si>
  <si>
    <t>5.5.1</t>
  </si>
  <si>
    <t>Lavabos PMR</t>
  </si>
  <si>
    <t>5.5.1.1</t>
  </si>
  <si>
    <t>Lavabos PMR selon descriptif.</t>
  </si>
  <si>
    <t>5.5.1.2</t>
  </si>
  <si>
    <t>Robinet temporisé de lavabo sur plage :</t>
  </si>
  <si>
    <t>5.5.2</t>
  </si>
  <si>
    <t>Vasque</t>
  </si>
  <si>
    <t>5.5.2.1</t>
  </si>
  <si>
    <t>Vasque standard (plan au lot menuiserie intérieur)</t>
  </si>
  <si>
    <t>5.5.2.2</t>
  </si>
  <si>
    <t>5.5.3</t>
  </si>
  <si>
    <t>Vidoir céramique</t>
  </si>
  <si>
    <t>5.5.3.1</t>
  </si>
  <si>
    <t>Vidoir céramique, pose murale, blanc :</t>
  </si>
  <si>
    <t>Localisation : chaufferie</t>
  </si>
  <si>
    <t>5.5.3.2</t>
  </si>
  <si>
    <t xml:space="preserve">Robinet mural, saillie 200mm </t>
  </si>
  <si>
    <t>5.5.4</t>
  </si>
  <si>
    <t>WC Standard</t>
  </si>
  <si>
    <t>5.5.4.1</t>
  </si>
  <si>
    <t>¤5</t>
  </si>
  <si>
    <t>¤1</t>
  </si>
  <si>
    <t>5.5.4.2</t>
  </si>
  <si>
    <t>Bâti-support auto portant pour cuvette WC</t>
  </si>
  <si>
    <t>5.5.5</t>
  </si>
  <si>
    <t>Urinoir</t>
  </si>
  <si>
    <t>5.5.5.1</t>
  </si>
  <si>
    <t>Urinoir individuel à commande électronique selon descriptif</t>
  </si>
  <si>
    <t>5.5.6</t>
  </si>
  <si>
    <t>Douche</t>
  </si>
  <si>
    <t>5.5.6.1</t>
  </si>
  <si>
    <t>Panneau de douche temporisé sans douchette</t>
  </si>
  <si>
    <t>5.5.6.1.1</t>
  </si>
  <si>
    <t>Localisation : 4x vestiaire grande salle, 2x vestiaires arbitres</t>
  </si>
  <si>
    <t>vestiaire grande salle¤4</t>
  </si>
  <si>
    <t>vestiaire arbitre¤2</t>
  </si>
  <si>
    <t>5.5.6.2</t>
  </si>
  <si>
    <t>Panneau de douche thermostatique temporisé bicommande :</t>
  </si>
  <si>
    <t>5.5.6.2.1</t>
  </si>
  <si>
    <t>vestiaire grande salle¤2</t>
  </si>
  <si>
    <t>5.5.6.3</t>
  </si>
  <si>
    <t>Bac de douche</t>
  </si>
  <si>
    <t>5.5.6.3.1</t>
  </si>
  <si>
    <t>Pose bac de douche à carreler avec siphon, y compris raccordement sur réseaux existante et scellement</t>
  </si>
  <si>
    <t>Localisation : Vestiaire arbitres</t>
  </si>
  <si>
    <t>5.5.7</t>
  </si>
  <si>
    <t>lave-mains</t>
  </si>
  <si>
    <t>5.5.7.1</t>
  </si>
  <si>
    <t>Lave main 530x250</t>
  </si>
  <si>
    <t>vestiaire arbitre¤1</t>
  </si>
  <si>
    <t>5.5.7.2</t>
  </si>
  <si>
    <t>5.5.8</t>
  </si>
  <si>
    <t>Robinetterie d'alimentation</t>
  </si>
  <si>
    <t>5.5.8.1</t>
  </si>
  <si>
    <t>Robinet d'alimentation</t>
  </si>
  <si>
    <t xml:space="preserve">Localisation : Chaufferie, Extérieur
</t>
  </si>
  <si>
    <t>5.5.9</t>
  </si>
  <si>
    <t>Siphon de sol INOX</t>
  </si>
  <si>
    <t>5.5.9.1</t>
  </si>
  <si>
    <t>Siphon inox 0.55 l/s, 150x150, raccordement 100 avec platine d'étanchéité et prise de terre selon descriptif</t>
  </si>
  <si>
    <t>Localisation : Vestiaire prof, vestiaires extension</t>
  </si>
  <si>
    <t>5.5.9.2</t>
  </si>
  <si>
    <t>Siphon inox 1.9 l/s, 200x200, raccordement 100 avec platine d'étanchéité et prise de terre descriptif</t>
  </si>
  <si>
    <t>Localisation : Vestiaire H, Vestiaire F</t>
  </si>
  <si>
    <t>5.5.10</t>
  </si>
  <si>
    <t>Siphon fonte</t>
  </si>
  <si>
    <t>5.5.10.1</t>
  </si>
  <si>
    <t>Siphon fonte, 205x205mm avec coupleur d'odeur</t>
  </si>
  <si>
    <t>Localisation : Local CTA extension, local chaufferie</t>
  </si>
  <si>
    <t>5.5.11</t>
  </si>
  <si>
    <t>Accessoires et barres de relevage</t>
  </si>
  <si>
    <t>5.5.11.1</t>
  </si>
  <si>
    <t>Barre de douche, L</t>
  </si>
  <si>
    <t>5.5.11.2</t>
  </si>
  <si>
    <t>Siège de douche selon descriptif</t>
  </si>
  <si>
    <t>5.5.11.3</t>
  </si>
  <si>
    <t>Barre 135°,ø32</t>
  </si>
  <si>
    <t>¤2</t>
  </si>
  <si>
    <t>5.5.11.4</t>
  </si>
  <si>
    <t>Barre droite, ø32, 300mm</t>
  </si>
  <si>
    <t>9.M.</t>
  </si>
  <si>
    <t>¤</t>
  </si>
  <si>
    <t>5.5.11.5</t>
  </si>
  <si>
    <t>Barre rabattable ø32</t>
  </si>
  <si>
    <t>Localisation : Vestiaires H et F existant, extension</t>
  </si>
  <si>
    <t>5.5.11.6</t>
  </si>
  <si>
    <t>Sèche main électrique à air pulsé selon descriptif</t>
  </si>
  <si>
    <t>Comptage</t>
  </si>
  <si>
    <t>5.6.1</t>
  </si>
  <si>
    <t>Chauffage</t>
  </si>
  <si>
    <t>5.6.2</t>
  </si>
  <si>
    <t>Sanitaire</t>
  </si>
  <si>
    <t>5.6.2.1</t>
  </si>
  <si>
    <t>Comptage d'eau froide</t>
  </si>
  <si>
    <t>5.6.2.1.1</t>
  </si>
  <si>
    <t>Compteur mécanique d'eau froide, non communicant DN 25</t>
  </si>
  <si>
    <t>Rinçage et analyse</t>
  </si>
  <si>
    <t>5.7.1</t>
  </si>
  <si>
    <t>Rinçage et analyse selon descriptif.</t>
  </si>
  <si>
    <t>CHAPITRE ASSAINISSEMENT</t>
  </si>
  <si>
    <t>4.U.IMAGE</t>
  </si>
  <si>
    <t>6.1.1</t>
  </si>
  <si>
    <t>Travaux de dépose réseaux eaux usées et eaux pluviales</t>
  </si>
  <si>
    <t>6.1.1.1</t>
  </si>
  <si>
    <t>Ensemble de piquage et de raccordement sur réseau EU existant, comprenant accessoires de pose de fixation, d'étanchéité et de fouille</t>
  </si>
  <si>
    <t>6.1.1.2</t>
  </si>
  <si>
    <t xml:space="preserve">Ensemble de reprise du réseau d'eau pluviale existant, 20ml selon descriptif </t>
  </si>
  <si>
    <t>6.1.2</t>
  </si>
  <si>
    <t>Eaux usées</t>
  </si>
  <si>
    <t>6.1.2.1</t>
  </si>
  <si>
    <t>Collecteurs pour évacuation EU/EV</t>
  </si>
  <si>
    <t>6.1.2.1.1</t>
  </si>
  <si>
    <t>Collecteurs en P.V.C. diamètre 110, posés sous dallage et extérieur, y compris accessoires de pose et fouilles</t>
  </si>
  <si>
    <t>6.1.2.1.2</t>
  </si>
  <si>
    <t>6.1.3</t>
  </si>
  <si>
    <t>Eaux pluviales</t>
  </si>
  <si>
    <t>6.1.3.1</t>
  </si>
  <si>
    <t>Collecteurs</t>
  </si>
  <si>
    <t>6.1.3.1.1</t>
  </si>
  <si>
    <t>Collecteurs en PVC-CR8 diamètre 160, posés sous dallage et extérieur, y compris  accessoires de pose et fouilles</t>
  </si>
  <si>
    <t>6.1.3.1.2</t>
  </si>
  <si>
    <t>Collecteurs en PVC-CR8 diamètre 200, posés sous dallage et extérieur, y compris  accessoires de pose et fouilles</t>
  </si>
  <si>
    <t>6.1.3.1.3</t>
  </si>
  <si>
    <t>Collecteurs en PVC-CR8 diamètre 250, posés sous dallage et extérieur, y compris  accessoires de pose et fouilles</t>
  </si>
  <si>
    <t>6.1.3.1.4</t>
  </si>
  <si>
    <t>6.1.3.2</t>
  </si>
  <si>
    <t>Puits d'infiltration</t>
  </si>
  <si>
    <t>6.1.3.2.1</t>
  </si>
  <si>
    <t>Regard de décantation, section 800mm, hauteur 1200mm</t>
  </si>
  <si>
    <t>6.1.3.2.2</t>
  </si>
  <si>
    <t>Puits d'infiltration, section 1.3/1,5m, hauteur 7m, y compris fouille et remblais selon descriptif</t>
  </si>
  <si>
    <t>Réseau GAZ</t>
  </si>
  <si>
    <t>6.2.1</t>
  </si>
  <si>
    <t>Fouille pour réseau GAZ + remblais selon descriptif</t>
  </si>
  <si>
    <t>RECAPITULATIF
Lot n°07 SANITAIRE-ASSAINISSEMENT</t>
  </si>
  <si>
    <t>Total du lot 'SANITAIRE-ASSAINISSEMENT'</t>
  </si>
  <si>
    <t>TOTAL_HT</t>
  </si>
  <si>
    <t>Total H.T. :</t>
  </si>
  <si>
    <t>TOTAL_TVA</t>
  </si>
  <si>
    <t>Total T.V.A. (20%) :</t>
  </si>
  <si>
    <t>Total T.T.C. :</t>
  </si>
  <si>
    <t>Fait à _________________________
le _____________________________</t>
  </si>
  <si>
    <t>Bon pour accord, signature</t>
  </si>
  <si>
    <t>Signature et cachet de l'Entrepreneur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</si>
</sst>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5" formatCode="#,##0.000"/>
    <numFmt numFmtId="166" formatCode="#,##0.00\ [$€];[Red]\-#,##0.00\ [$€]"/>
  </numFmts>
  <fonts count="13" x14ac:knownFonts="1">
    <font>
      <sz val="10"/>
      <name val="Arial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u/>
      <sz val="10"/>
      <name val="Arial"/>
      <family val="2"/>
    </font>
    <font>
      <sz val="6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NumberFormat="1" applyFont="1" applyBorder="1" applyAlignment="1">
      <alignment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vertical="top" wrapText="1"/>
    </xf>
    <xf numFmtId="0" fontId="1" fillId="0" borderId="4" xfId="0" applyNumberFormat="1" applyFont="1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9" fillId="0" borderId="4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vertical="top" wrapText="1"/>
    </xf>
    <xf numFmtId="0" fontId="10" fillId="0" borderId="4" xfId="0" applyNumberFormat="1" applyFont="1" applyBorder="1" applyAlignment="1">
      <alignment vertical="top" wrapText="1"/>
    </xf>
    <xf numFmtId="10" fontId="1" fillId="0" borderId="0" xfId="0" applyNumberFormat="1" applyFont="1" applyBorder="1" applyAlignment="1">
      <alignment horizontal="right" vertical="top" wrapText="1"/>
    </xf>
    <xf numFmtId="0" fontId="11" fillId="0" borderId="4" xfId="0" applyNumberFormat="1" applyFont="1" applyBorder="1" applyAlignment="1">
      <alignment vertical="top" wrapText="1"/>
    </xf>
    <xf numFmtId="0" fontId="7" fillId="0" borderId="2" xfId="0" applyNumberFormat="1" applyFont="1" applyBorder="1" applyAlignment="1">
      <alignment horizontal="right" vertical="top" wrapText="1"/>
    </xf>
    <xf numFmtId="3" fontId="7" fillId="0" borderId="2" xfId="0" applyNumberFormat="1" applyFont="1" applyBorder="1" applyAlignment="1">
      <alignment horizontal="right" vertical="top" wrapText="1"/>
    </xf>
    <xf numFmtId="4" fontId="3" fillId="0" borderId="2" xfId="0" applyNumberFormat="1" applyFont="1" applyBorder="1" applyAlignment="1">
      <alignment vertical="top" wrapText="1"/>
    </xf>
    <xf numFmtId="3" fontId="7" fillId="0" borderId="5" xfId="0" applyNumberFormat="1" applyFont="1" applyBorder="1" applyAlignment="1" applyProtection="1">
      <alignment horizontal="right" vertical="top" wrapText="1"/>
      <protection locked="0"/>
    </xf>
    <xf numFmtId="4" fontId="7" fillId="0" borderId="5" xfId="0" applyNumberFormat="1" applyFont="1" applyBorder="1" applyAlignment="1" applyProtection="1">
      <alignment vertical="top" wrapText="1"/>
      <protection locked="0"/>
    </xf>
    <xf numFmtId="0" fontId="12" fillId="0" borderId="4" xfId="0" applyNumberFormat="1" applyFont="1" applyBorder="1" applyAlignment="1">
      <alignment vertical="top" wrapText="1"/>
    </xf>
    <xf numFmtId="165" fontId="7" fillId="0" borderId="2" xfId="0" applyNumberFormat="1" applyFont="1" applyBorder="1" applyAlignment="1">
      <alignment horizontal="right" vertical="top" wrapText="1"/>
    </xf>
    <xf numFmtId="165" fontId="7" fillId="0" borderId="5" xfId="0" applyNumberFormat="1" applyFont="1" applyBorder="1" applyAlignment="1" applyProtection="1">
      <alignment horizontal="right" vertical="top" wrapText="1"/>
      <protection locked="0"/>
    </xf>
    <xf numFmtId="4" fontId="7" fillId="0" borderId="2" xfId="0" applyNumberFormat="1" applyFont="1" applyBorder="1" applyAlignment="1">
      <alignment horizontal="right" vertical="top" wrapText="1"/>
    </xf>
    <xf numFmtId="4" fontId="7" fillId="0" borderId="5" xfId="0" applyNumberFormat="1" applyFont="1" applyBorder="1" applyAlignment="1" applyProtection="1">
      <alignment horizontal="right" vertical="top" wrapText="1"/>
      <protection locked="0"/>
    </xf>
    <xf numFmtId="0" fontId="3" fillId="0" borderId="9" xfId="0" applyNumberFormat="1" applyFont="1" applyBorder="1" applyAlignment="1">
      <alignment vertical="top" wrapText="1"/>
    </xf>
    <xf numFmtId="0" fontId="3" fillId="0" borderId="10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5" fillId="0" borderId="13" xfId="0" applyNumberFormat="1" applyFont="1" applyBorder="1" applyAlignment="1">
      <alignment vertical="top" wrapText="1"/>
    </xf>
    <xf numFmtId="0" fontId="4" fillId="0" borderId="6" xfId="0" applyNumberFormat="1" applyFont="1" applyBorder="1" applyAlignment="1">
      <alignment vertical="top" wrapText="1"/>
    </xf>
    <xf numFmtId="0" fontId="3" fillId="0" borderId="0" xfId="0" applyNumberFormat="1" applyFont="1" applyBorder="1" applyAlignment="1">
      <alignment vertical="top" wrapText="1"/>
    </xf>
    <xf numFmtId="166" fontId="4" fillId="0" borderId="0" xfId="0" applyNumberFormat="1" applyFont="1" applyBorder="1" applyAlignment="1">
      <alignment vertical="top" wrapText="1"/>
    </xf>
    <xf numFmtId="166" fontId="3" fillId="0" borderId="0" xfId="0" applyNumberFormat="1" applyFont="1" applyBorder="1" applyAlignment="1">
      <alignment vertical="top" wrapText="1"/>
    </xf>
    <xf numFmtId="166" fontId="3" fillId="0" borderId="12" xfId="0" applyNumberFormat="1" applyFont="1" applyBorder="1" applyAlignment="1">
      <alignment vertical="top" wrapText="1"/>
    </xf>
    <xf numFmtId="0" fontId="4" fillId="0" borderId="14" xfId="0" applyNumberFormat="1" applyFont="1" applyBorder="1" applyAlignment="1">
      <alignment vertical="top" wrapText="1"/>
    </xf>
    <xf numFmtId="0" fontId="3" fillId="0" borderId="15" xfId="0" applyNumberFormat="1" applyFont="1" applyBorder="1" applyAlignment="1">
      <alignment vertical="top" wrapText="1"/>
    </xf>
    <xf numFmtId="166" fontId="4" fillId="0" borderId="15" xfId="0" applyNumberFormat="1" applyFont="1" applyBorder="1" applyAlignment="1">
      <alignment vertical="top" wrapText="1"/>
    </xf>
    <xf numFmtId="166" fontId="3" fillId="0" borderId="15" xfId="0" applyNumberFormat="1" applyFont="1" applyBorder="1" applyAlignment="1">
      <alignment vertical="top" wrapText="1"/>
    </xf>
    <xf numFmtId="166" fontId="3" fillId="0" borderId="16" xfId="0" applyNumberFormat="1" applyFont="1" applyBorder="1" applyAlignment="1">
      <alignment vertical="top" wrapText="1"/>
    </xf>
    <xf numFmtId="0" fontId="2" fillId="0" borderId="9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horizontal="left" vertical="top" wrapText="1"/>
    </xf>
    <xf numFmtId="0" fontId="9" fillId="0" borderId="4" xfId="0" applyNumberFormat="1" applyFont="1" applyBorder="1" applyAlignment="1">
      <alignment vertical="top" wrapText="1"/>
    </xf>
    <xf numFmtId="0" fontId="7" fillId="0" borderId="4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horizontal="center" vertical="top" wrapText="1"/>
    </xf>
    <xf numFmtId="0" fontId="6" fillId="0" borderId="8" xfId="0" applyNumberFormat="1" applyFont="1" applyBorder="1" applyAlignment="1">
      <alignment vertical="top" wrapText="1"/>
    </xf>
    <xf numFmtId="0" fontId="6" fillId="0" borderId="9" xfId="0" applyNumberFormat="1" applyFont="1" applyBorder="1" applyAlignment="1">
      <alignment vertical="top" wrapText="1"/>
    </xf>
    <xf numFmtId="0" fontId="3" fillId="0" borderId="7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1" xfId="0" applyNumberFormat="1" applyFont="1" applyBorder="1" applyAlignment="1">
      <alignment vertical="top" wrapText="1"/>
    </xf>
    <xf numFmtId="0" fontId="10" fillId="0" borderId="4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12" fillId="0" borderId="4" xfId="0" applyNumberFormat="1" applyFont="1" applyBorder="1" applyAlignment="1">
      <alignment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vertical="top" wrapText="1"/>
    </xf>
  </cellXfs>
  <cellStyles count="1">
    <cellStyle name="Normal" xfId="0" builtinId="0"/>
  </cellStyles>
  <dxfs count="4"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99"/>
  <sheetViews>
    <sheetView showGridLines="0" tabSelected="1" topLeftCell="B2" zoomScaleNormal="100" zoomScaleSheetLayoutView="100" workbookViewId="0">
      <pane ySplit="2" topLeftCell="A482" activePane="bottomLeft" state="frozenSplit"/>
      <selection activeCell="B2" sqref="B2"/>
      <selection pane="bottomLeft" activeCell="H25" sqref="H25"/>
    </sheetView>
  </sheetViews>
  <sheetFormatPr baseColWidth="10" defaultColWidth="10.7109375" defaultRowHeight="15" customHeight="1" x14ac:dyDescent="0.2"/>
  <cols>
    <col min="1" max="1" width="10.7109375" style="1" hidden="1" customWidth="1"/>
    <col min="2" max="2" width="6.5703125" style="1" customWidth="1"/>
    <col min="3" max="3" width="28.5703125" style="1" customWidth="1"/>
    <col min="4" max="8" width="8.140625" style="1" customWidth="1"/>
    <col min="9" max="10" width="12.5703125" style="1" customWidth="1"/>
    <col min="11" max="14" width="10.7109375" style="1" hidden="1" customWidth="1"/>
    <col min="15" max="17" width="0" style="1" hidden="1" customWidth="1"/>
    <col min="18" max="16384" width="10.7109375" style="1"/>
  </cols>
  <sheetData>
    <row r="1" spans="1:17" ht="15" hidden="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</row>
    <row r="3" spans="1:17" ht="22.5" x14ac:dyDescent="0.2">
      <c r="A3" s="1" t="s">
        <v>16</v>
      </c>
      <c r="B3" s="2" t="s">
        <v>17</v>
      </c>
      <c r="C3" s="49" t="s">
        <v>18</v>
      </c>
      <c r="D3" s="49"/>
      <c r="E3" s="49"/>
      <c r="F3" s="2" t="s">
        <v>5</v>
      </c>
      <c r="G3" s="2" t="s">
        <v>19</v>
      </c>
      <c r="H3" s="2" t="s">
        <v>20</v>
      </c>
      <c r="I3" s="2" t="s">
        <v>21</v>
      </c>
      <c r="J3" s="2" t="s">
        <v>22</v>
      </c>
      <c r="K3" s="2" t="s">
        <v>23</v>
      </c>
      <c r="L3" s="2" t="s">
        <v>24</v>
      </c>
      <c r="M3" s="2" t="s">
        <v>25</v>
      </c>
      <c r="N3" s="2" t="s">
        <v>26</v>
      </c>
      <c r="O3" s="2" t="s">
        <v>27</v>
      </c>
      <c r="P3" s="2" t="s">
        <v>28</v>
      </c>
      <c r="Q3" s="2" t="s">
        <v>29</v>
      </c>
    </row>
    <row r="4" spans="1:17" ht="31.5" x14ac:dyDescent="0.2">
      <c r="A4" s="1">
        <v>2</v>
      </c>
      <c r="B4" s="3" t="s">
        <v>30</v>
      </c>
      <c r="C4" s="50" t="s">
        <v>31</v>
      </c>
      <c r="D4" s="50"/>
      <c r="E4" s="50"/>
      <c r="F4" s="3"/>
      <c r="G4" s="3"/>
      <c r="H4" s="3"/>
      <c r="I4" s="3"/>
      <c r="J4" s="3"/>
    </row>
    <row r="5" spans="1:17" ht="15" hidden="1" customHeight="1" x14ac:dyDescent="0.2">
      <c r="A5" s="1">
        <v>3</v>
      </c>
    </row>
    <row r="6" spans="1:17" ht="15" hidden="1" customHeight="1" x14ac:dyDescent="0.2">
      <c r="A6" s="1" t="s">
        <v>32</v>
      </c>
    </row>
    <row r="7" spans="1:17" ht="15" hidden="1" customHeight="1" x14ac:dyDescent="0.2">
      <c r="A7" s="1">
        <v>3</v>
      </c>
    </row>
    <row r="8" spans="1:17" ht="15" hidden="1" customHeight="1" x14ac:dyDescent="0.2">
      <c r="A8" s="1" t="s">
        <v>32</v>
      </c>
    </row>
    <row r="9" spans="1:17" ht="15" hidden="1" customHeight="1" x14ac:dyDescent="0.2">
      <c r="A9" s="1">
        <v>3</v>
      </c>
    </row>
    <row r="10" spans="1:17" ht="15" hidden="1" customHeight="1" x14ac:dyDescent="0.2">
      <c r="A10" s="1" t="s">
        <v>32</v>
      </c>
    </row>
    <row r="11" spans="1:17" ht="15" hidden="1" customHeight="1" x14ac:dyDescent="0.2">
      <c r="A11" s="1">
        <v>3</v>
      </c>
    </row>
    <row r="12" spans="1:17" ht="15" hidden="1" customHeight="1" x14ac:dyDescent="0.2">
      <c r="A12" s="1" t="s">
        <v>32</v>
      </c>
    </row>
    <row r="13" spans="1:17" ht="15.75" x14ac:dyDescent="0.2">
      <c r="A13" s="1">
        <v>3</v>
      </c>
      <c r="B13" s="4">
        <v>5</v>
      </c>
      <c r="C13" s="47" t="s">
        <v>33</v>
      </c>
      <c r="D13" s="47"/>
      <c r="E13" s="47"/>
      <c r="F13" s="5"/>
      <c r="G13" s="5"/>
      <c r="H13" s="5"/>
      <c r="I13" s="5"/>
      <c r="J13" s="5"/>
    </row>
    <row r="14" spans="1:17" ht="15" hidden="1" customHeight="1" x14ac:dyDescent="0.2">
      <c r="A14" s="1" t="s">
        <v>34</v>
      </c>
    </row>
    <row r="15" spans="1:17" x14ac:dyDescent="0.2">
      <c r="A15" s="1">
        <v>4</v>
      </c>
      <c r="B15" s="4">
        <v>5.0999999999999996</v>
      </c>
      <c r="C15" s="37" t="s">
        <v>35</v>
      </c>
      <c r="D15" s="37"/>
      <c r="E15" s="37"/>
      <c r="F15" s="6"/>
      <c r="G15" s="6"/>
      <c r="H15" s="6"/>
      <c r="I15" s="6"/>
      <c r="J15" s="6"/>
    </row>
    <row r="16" spans="1:17" ht="15" hidden="1" customHeight="1" x14ac:dyDescent="0.2">
      <c r="A16" s="1" t="s">
        <v>36</v>
      </c>
    </row>
    <row r="17" spans="1:17" ht="15" hidden="1" customHeight="1" x14ac:dyDescent="0.2">
      <c r="A17" s="1" t="s">
        <v>36</v>
      </c>
    </row>
    <row r="18" spans="1:17" ht="12.75" x14ac:dyDescent="0.2">
      <c r="A18" s="1">
        <v>5</v>
      </c>
      <c r="B18" s="4" t="s">
        <v>37</v>
      </c>
      <c r="C18" s="46" t="s">
        <v>38</v>
      </c>
      <c r="D18" s="46"/>
      <c r="E18" s="46"/>
      <c r="F18" s="7"/>
      <c r="G18" s="7"/>
      <c r="H18" s="7"/>
      <c r="I18" s="7"/>
      <c r="J18" s="7"/>
    </row>
    <row r="19" spans="1:17" ht="13.5" thickBot="1" x14ac:dyDescent="0.25">
      <c r="A19" s="1">
        <v>6</v>
      </c>
      <c r="B19" s="4" t="s">
        <v>39</v>
      </c>
      <c r="C19" s="45" t="s">
        <v>40</v>
      </c>
      <c r="D19" s="45"/>
      <c r="E19" s="45"/>
      <c r="F19" s="8"/>
      <c r="G19" s="8"/>
      <c r="H19" s="8"/>
      <c r="I19" s="8"/>
      <c r="J19" s="8"/>
    </row>
    <row r="20" spans="1:17" ht="15" hidden="1" customHeight="1" x14ac:dyDescent="0.2">
      <c r="A20" s="1" t="s">
        <v>41</v>
      </c>
    </row>
    <row r="21" spans="1:17" ht="15" hidden="1" customHeight="1" x14ac:dyDescent="0.2">
      <c r="A21" s="1" t="s">
        <v>41</v>
      </c>
    </row>
    <row r="22" spans="1:17" ht="15" hidden="1" customHeight="1" x14ac:dyDescent="0.2">
      <c r="A22" s="1" t="s">
        <v>42</v>
      </c>
    </row>
    <row r="23" spans="1:17" ht="15" hidden="1" customHeight="1" x14ac:dyDescent="0.2">
      <c r="A23" s="1" t="s">
        <v>41</v>
      </c>
    </row>
    <row r="24" spans="1:17" ht="15" hidden="1" customHeight="1" x14ac:dyDescent="0.2">
      <c r="A24" s="1" t="s">
        <v>42</v>
      </c>
    </row>
    <row r="25" spans="1:17" ht="22.5" customHeight="1" thickTop="1" thickBot="1" x14ac:dyDescent="0.25">
      <c r="A25" s="1">
        <v>9</v>
      </c>
      <c r="B25" s="10" t="s">
        <v>43</v>
      </c>
      <c r="C25" s="38" t="s">
        <v>44</v>
      </c>
      <c r="D25" s="38"/>
      <c r="E25" s="38"/>
      <c r="F25" s="11" t="s">
        <v>45</v>
      </c>
      <c r="G25" s="12">
        <v>10</v>
      </c>
      <c r="H25" s="14"/>
      <c r="I25" s="15"/>
      <c r="J25" s="13">
        <f>IF(AND(G25= "",H25= ""), 0, ROUND(ROUND(I25, 2) * ROUND(IF(H25="",G25,H25),  0), 2))</f>
        <v>0</v>
      </c>
      <c r="M25" s="9">
        <v>0.2</v>
      </c>
      <c r="Q25" s="1">
        <v>15</v>
      </c>
    </row>
    <row r="26" spans="1:17" ht="12.75" thickTop="1" thickBot="1" x14ac:dyDescent="0.25">
      <c r="A26" s="1" t="s">
        <v>46</v>
      </c>
      <c r="B26" s="16"/>
      <c r="C26" s="48" t="s">
        <v>47</v>
      </c>
      <c r="D26" s="48"/>
      <c r="E26" s="48"/>
      <c r="F26" s="16"/>
      <c r="G26" s="16"/>
      <c r="H26" s="16"/>
      <c r="I26" s="16"/>
      <c r="J26" s="16"/>
    </row>
    <row r="27" spans="1:17" ht="15" hidden="1" customHeight="1" x14ac:dyDescent="0.2">
      <c r="A27" s="1" t="s">
        <v>48</v>
      </c>
    </row>
    <row r="28" spans="1:17" ht="12.75" thickTop="1" thickBot="1" x14ac:dyDescent="0.25">
      <c r="A28" s="1">
        <v>9</v>
      </c>
      <c r="B28" s="10" t="s">
        <v>49</v>
      </c>
      <c r="C28" s="38" t="s">
        <v>50</v>
      </c>
      <c r="D28" s="38"/>
      <c r="E28" s="38"/>
      <c r="F28" s="11" t="s">
        <v>45</v>
      </c>
      <c r="G28" s="12">
        <v>2</v>
      </c>
      <c r="H28" s="14"/>
      <c r="I28" s="15"/>
      <c r="J28" s="13">
        <f>IF(AND(G28= "",H28= ""), 0, ROUND(ROUND(I28, 2) * ROUND(IF(H28="",G28,H28),  0), 2))</f>
        <v>0</v>
      </c>
      <c r="M28" s="9">
        <v>0.2</v>
      </c>
      <c r="Q28" s="1">
        <v>15</v>
      </c>
    </row>
    <row r="29" spans="1:17" ht="12" thickTop="1" x14ac:dyDescent="0.2">
      <c r="A29" s="1" t="s">
        <v>46</v>
      </c>
      <c r="B29" s="16"/>
      <c r="C29" s="48" t="s">
        <v>47</v>
      </c>
      <c r="D29" s="48"/>
      <c r="E29" s="48"/>
      <c r="F29" s="16"/>
      <c r="G29" s="16"/>
      <c r="H29" s="16"/>
      <c r="I29" s="16"/>
      <c r="J29" s="16"/>
    </row>
    <row r="30" spans="1:17" ht="15" hidden="1" customHeight="1" x14ac:dyDescent="0.2">
      <c r="A30" s="1" t="s">
        <v>48</v>
      </c>
    </row>
    <row r="31" spans="1:17" ht="15" hidden="1" customHeight="1" x14ac:dyDescent="0.2">
      <c r="A31" s="1" t="s">
        <v>51</v>
      </c>
    </row>
    <row r="32" spans="1:17" ht="15" hidden="1" customHeight="1" x14ac:dyDescent="0.2">
      <c r="A32" s="1" t="s">
        <v>52</v>
      </c>
    </row>
    <row r="33" spans="1:17" ht="13.5" thickBot="1" x14ac:dyDescent="0.25">
      <c r="A33" s="1">
        <v>5</v>
      </c>
      <c r="B33" s="4" t="s">
        <v>53</v>
      </c>
      <c r="C33" s="46" t="s">
        <v>54</v>
      </c>
      <c r="D33" s="46"/>
      <c r="E33" s="46"/>
      <c r="F33" s="7"/>
      <c r="G33" s="7"/>
      <c r="H33" s="7"/>
      <c r="I33" s="7"/>
      <c r="J33" s="7"/>
    </row>
    <row r="34" spans="1:17" ht="15" hidden="1" customHeight="1" x14ac:dyDescent="0.2">
      <c r="A34" s="1" t="s">
        <v>55</v>
      </c>
    </row>
    <row r="35" spans="1:17" ht="15" hidden="1" customHeight="1" x14ac:dyDescent="0.2">
      <c r="A35" s="1" t="s">
        <v>55</v>
      </c>
    </row>
    <row r="36" spans="1:17" ht="33.75" customHeight="1" thickTop="1" thickBot="1" x14ac:dyDescent="0.25">
      <c r="A36" s="1">
        <v>9</v>
      </c>
      <c r="B36" s="10" t="s">
        <v>56</v>
      </c>
      <c r="C36" s="38" t="s">
        <v>57</v>
      </c>
      <c r="D36" s="38"/>
      <c r="E36" s="38"/>
      <c r="F36" s="11" t="s">
        <v>5</v>
      </c>
      <c r="G36" s="12">
        <v>10</v>
      </c>
      <c r="H36" s="14"/>
      <c r="I36" s="15"/>
      <c r="J36" s="13">
        <f>IF(AND(G36= "",H36= ""), 0, ROUND(ROUND(I36, 2) * ROUND(IF(H36="",G36,H36),  0), 2))</f>
        <v>0</v>
      </c>
      <c r="M36" s="9">
        <v>0.2</v>
      </c>
      <c r="Q36" s="1">
        <v>15</v>
      </c>
    </row>
    <row r="37" spans="1:17" ht="12.75" thickTop="1" thickBot="1" x14ac:dyDescent="0.25">
      <c r="A37" s="1" t="s">
        <v>46</v>
      </c>
      <c r="B37" s="16"/>
      <c r="C37" s="48" t="s">
        <v>47</v>
      </c>
      <c r="D37" s="48"/>
      <c r="E37" s="48"/>
      <c r="F37" s="16"/>
      <c r="G37" s="16"/>
      <c r="H37" s="16"/>
      <c r="I37" s="16"/>
      <c r="J37" s="16"/>
    </row>
    <row r="38" spans="1:17" ht="15" hidden="1" customHeight="1" x14ac:dyDescent="0.2">
      <c r="A38" s="1" t="s">
        <v>58</v>
      </c>
      <c r="C38" s="1" t="s">
        <v>59</v>
      </c>
    </row>
    <row r="39" spans="1:17" ht="15" hidden="1" customHeight="1" x14ac:dyDescent="0.2">
      <c r="A39" s="1" t="s">
        <v>48</v>
      </c>
    </row>
    <row r="40" spans="1:17" ht="33.75" customHeight="1" thickTop="1" thickBot="1" x14ac:dyDescent="0.25">
      <c r="A40" s="1">
        <v>9</v>
      </c>
      <c r="B40" s="10" t="s">
        <v>60</v>
      </c>
      <c r="C40" s="38" t="s">
        <v>61</v>
      </c>
      <c r="D40" s="38"/>
      <c r="E40" s="38"/>
      <c r="F40" s="11" t="s">
        <v>45</v>
      </c>
      <c r="G40" s="12">
        <v>2</v>
      </c>
      <c r="H40" s="14"/>
      <c r="I40" s="15"/>
      <c r="J40" s="13">
        <f>IF(AND(G40= "",H40= ""), 0, ROUND(ROUND(I40, 2) * ROUND(IF(H40="",G40,H40),  0), 2))</f>
        <v>0</v>
      </c>
      <c r="M40" s="9">
        <v>0.2</v>
      </c>
      <c r="Q40" s="1">
        <v>15</v>
      </c>
    </row>
    <row r="41" spans="1:17" ht="12" thickTop="1" x14ac:dyDescent="0.2">
      <c r="A41" s="1" t="s">
        <v>46</v>
      </c>
      <c r="B41" s="16"/>
      <c r="C41" s="48" t="s">
        <v>47</v>
      </c>
      <c r="D41" s="48"/>
      <c r="E41" s="48"/>
      <c r="F41" s="16"/>
      <c r="G41" s="16"/>
      <c r="H41" s="16"/>
      <c r="I41" s="16"/>
      <c r="J41" s="16"/>
    </row>
    <row r="42" spans="1:17" ht="15" hidden="1" customHeight="1" x14ac:dyDescent="0.2">
      <c r="A42" s="1" t="s">
        <v>58</v>
      </c>
      <c r="C42" s="1" t="s">
        <v>59</v>
      </c>
    </row>
    <row r="43" spans="1:17" ht="15" hidden="1" customHeight="1" x14ac:dyDescent="0.2">
      <c r="A43" s="1" t="s">
        <v>48</v>
      </c>
    </row>
    <row r="44" spans="1:17" ht="15" hidden="1" customHeight="1" x14ac:dyDescent="0.2">
      <c r="A44" s="1" t="s">
        <v>52</v>
      </c>
    </row>
    <row r="45" spans="1:17" ht="12.75" x14ac:dyDescent="0.2">
      <c r="A45" s="1">
        <v>5</v>
      </c>
      <c r="B45" s="4" t="s">
        <v>62</v>
      </c>
      <c r="C45" s="46" t="s">
        <v>63</v>
      </c>
      <c r="D45" s="46"/>
      <c r="E45" s="46"/>
      <c r="F45" s="7"/>
      <c r="G45" s="7"/>
      <c r="H45" s="7"/>
      <c r="I45" s="7"/>
      <c r="J45" s="7"/>
    </row>
    <row r="46" spans="1:17" ht="13.5" thickBot="1" x14ac:dyDescent="0.25">
      <c r="A46" s="1">
        <v>6</v>
      </c>
      <c r="B46" s="4" t="s">
        <v>64</v>
      </c>
      <c r="C46" s="45" t="s">
        <v>65</v>
      </c>
      <c r="D46" s="45"/>
      <c r="E46" s="45"/>
      <c r="F46" s="8"/>
      <c r="G46" s="8"/>
      <c r="H46" s="8"/>
      <c r="I46" s="8"/>
      <c r="J46" s="8"/>
    </row>
    <row r="47" spans="1:17" ht="15" hidden="1" customHeight="1" x14ac:dyDescent="0.2">
      <c r="A47" s="1" t="s">
        <v>41</v>
      </c>
    </row>
    <row r="48" spans="1:17" ht="15" hidden="1" customHeight="1" x14ac:dyDescent="0.2">
      <c r="A48" s="1" t="s">
        <v>42</v>
      </c>
    </row>
    <row r="49" spans="1:17" ht="12.75" thickTop="1" thickBot="1" x14ac:dyDescent="0.25">
      <c r="A49" s="1">
        <v>9</v>
      </c>
      <c r="B49" s="10" t="s">
        <v>66</v>
      </c>
      <c r="C49" s="38" t="s">
        <v>67</v>
      </c>
      <c r="D49" s="38"/>
      <c r="E49" s="38"/>
      <c r="F49" s="11" t="s">
        <v>68</v>
      </c>
      <c r="G49" s="17">
        <v>0</v>
      </c>
      <c r="H49" s="18"/>
      <c r="I49" s="15"/>
      <c r="J49" s="13">
        <f>IF(AND(G49= "",H49= ""), 0, ROUND(ROUND(I49, 2) * ROUND(IF(H49="",G49,H49),  3), 2))</f>
        <v>0</v>
      </c>
      <c r="M49" s="9">
        <v>0.2</v>
      </c>
      <c r="Q49" s="1">
        <v>15</v>
      </c>
    </row>
    <row r="50" spans="1:17" ht="45.75" customHeight="1" thickTop="1" x14ac:dyDescent="0.2">
      <c r="A50" s="1" t="s">
        <v>46</v>
      </c>
      <c r="B50" s="16"/>
      <c r="C50" s="48" t="s">
        <v>69</v>
      </c>
      <c r="D50" s="48"/>
      <c r="E50" s="48"/>
      <c r="F50" s="16"/>
      <c r="G50" s="16"/>
      <c r="H50" s="16"/>
      <c r="I50" s="16"/>
      <c r="J50" s="16"/>
    </row>
    <row r="51" spans="1:17" ht="15" hidden="1" customHeight="1" x14ac:dyDescent="0.2">
      <c r="A51" s="1" t="s">
        <v>48</v>
      </c>
    </row>
    <row r="52" spans="1:17" ht="15" hidden="1" customHeight="1" x14ac:dyDescent="0.2">
      <c r="A52" s="1" t="s">
        <v>51</v>
      </c>
    </row>
    <row r="53" spans="1:17" ht="13.5" thickBot="1" x14ac:dyDescent="0.25">
      <c r="A53" s="1">
        <v>6</v>
      </c>
      <c r="B53" s="4" t="s">
        <v>70</v>
      </c>
      <c r="C53" s="45" t="s">
        <v>71</v>
      </c>
      <c r="D53" s="45"/>
      <c r="E53" s="45"/>
      <c r="F53" s="8"/>
      <c r="G53" s="8"/>
      <c r="H53" s="8"/>
      <c r="I53" s="8"/>
      <c r="J53" s="8"/>
    </row>
    <row r="54" spans="1:17" ht="15" hidden="1" customHeight="1" x14ac:dyDescent="0.2">
      <c r="A54" s="1" t="s">
        <v>41</v>
      </c>
    </row>
    <row r="55" spans="1:17" ht="22.5" customHeight="1" thickTop="1" thickBot="1" x14ac:dyDescent="0.25">
      <c r="A55" s="1">
        <v>9</v>
      </c>
      <c r="B55" s="10" t="s">
        <v>72</v>
      </c>
      <c r="C55" s="38" t="s">
        <v>73</v>
      </c>
      <c r="D55" s="38"/>
      <c r="E55" s="38"/>
      <c r="F55" s="11" t="s">
        <v>5</v>
      </c>
      <c r="G55" s="12">
        <v>2</v>
      </c>
      <c r="H55" s="14"/>
      <c r="I55" s="15"/>
      <c r="J55" s="13">
        <f>IF(AND(G55= "",H55= ""), 0, ROUND(ROUND(I55, 2) * ROUND(IF(H55="",G55,H55),  0), 2))</f>
        <v>0</v>
      </c>
      <c r="M55" s="9">
        <v>0.2</v>
      </c>
      <c r="Q55" s="1">
        <v>15</v>
      </c>
    </row>
    <row r="56" spans="1:17" ht="15" hidden="1" customHeight="1" thickTop="1" x14ac:dyDescent="0.2">
      <c r="A56" s="1" t="s">
        <v>58</v>
      </c>
      <c r="C56" s="1" t="s">
        <v>74</v>
      </c>
    </row>
    <row r="57" spans="1:17" ht="15" hidden="1" customHeight="1" thickTop="1" x14ac:dyDescent="0.2">
      <c r="A57" s="1" t="s">
        <v>48</v>
      </c>
    </row>
    <row r="58" spans="1:17" ht="23.25" customHeight="1" thickTop="1" thickBot="1" x14ac:dyDescent="0.25">
      <c r="A58" s="1">
        <v>9</v>
      </c>
      <c r="B58" s="10" t="s">
        <v>75</v>
      </c>
      <c r="C58" s="38" t="s">
        <v>76</v>
      </c>
      <c r="D58" s="38"/>
      <c r="E58" s="38"/>
      <c r="F58" s="11" t="s">
        <v>5</v>
      </c>
      <c r="G58" s="12">
        <v>7</v>
      </c>
      <c r="H58" s="14"/>
      <c r="I58" s="15"/>
      <c r="J58" s="13">
        <f>IF(AND(G58= "",H58= ""), 0, ROUND(ROUND(I58, 2) * ROUND(IF(H58="",G58,H58),  0), 2))</f>
        <v>0</v>
      </c>
      <c r="M58" s="9">
        <v>0.2</v>
      </c>
      <c r="Q58" s="1">
        <v>15</v>
      </c>
    </row>
    <row r="59" spans="1:17" ht="15" hidden="1" customHeight="1" thickTop="1" x14ac:dyDescent="0.2">
      <c r="A59" s="1" t="s">
        <v>58</v>
      </c>
      <c r="C59" s="1" t="s">
        <v>77</v>
      </c>
    </row>
    <row r="60" spans="1:17" ht="15" hidden="1" customHeight="1" thickTop="1" x14ac:dyDescent="0.2">
      <c r="A60" s="1" t="s">
        <v>58</v>
      </c>
      <c r="C60" s="1" t="s">
        <v>78</v>
      </c>
    </row>
    <row r="61" spans="1:17" ht="15" hidden="1" customHeight="1" thickTop="1" x14ac:dyDescent="0.2">
      <c r="A61" s="1" t="s">
        <v>58</v>
      </c>
      <c r="C61" s="1" t="s">
        <v>78</v>
      </c>
    </row>
    <row r="62" spans="1:17" ht="15" hidden="1" customHeight="1" thickTop="1" x14ac:dyDescent="0.2">
      <c r="A62" s="1" t="s">
        <v>48</v>
      </c>
    </row>
    <row r="63" spans="1:17" ht="23.25" customHeight="1" thickTop="1" thickBot="1" x14ac:dyDescent="0.25">
      <c r="A63" s="1">
        <v>9</v>
      </c>
      <c r="B63" s="10" t="s">
        <v>79</v>
      </c>
      <c r="C63" s="38" t="s">
        <v>80</v>
      </c>
      <c r="D63" s="38"/>
      <c r="E63" s="38"/>
      <c r="F63" s="11" t="s">
        <v>5</v>
      </c>
      <c r="G63" s="12">
        <v>4</v>
      </c>
      <c r="H63" s="14"/>
      <c r="I63" s="15"/>
      <c r="J63" s="13">
        <f>IF(AND(G63= "",H63= ""), 0, ROUND(ROUND(I63, 2) * ROUND(IF(H63="",G63,H63),  0), 2))</f>
        <v>0</v>
      </c>
      <c r="M63" s="9">
        <v>0.2</v>
      </c>
      <c r="Q63" s="1">
        <v>15</v>
      </c>
    </row>
    <row r="64" spans="1:17" ht="15" hidden="1" customHeight="1" thickTop="1" x14ac:dyDescent="0.2">
      <c r="A64" s="1" t="s">
        <v>58</v>
      </c>
      <c r="C64" s="1" t="s">
        <v>74</v>
      </c>
    </row>
    <row r="65" spans="1:17" ht="15" hidden="1" customHeight="1" thickTop="1" x14ac:dyDescent="0.2">
      <c r="A65" s="1" t="s">
        <v>58</v>
      </c>
      <c r="C65" s="1" t="s">
        <v>81</v>
      </c>
    </row>
    <row r="66" spans="1:17" ht="15" hidden="1" customHeight="1" thickTop="1" x14ac:dyDescent="0.2">
      <c r="A66" s="1" t="s">
        <v>58</v>
      </c>
      <c r="C66" s="1" t="s">
        <v>81</v>
      </c>
    </row>
    <row r="67" spans="1:17" ht="15" hidden="1" customHeight="1" thickTop="1" x14ac:dyDescent="0.2">
      <c r="A67" s="1" t="s">
        <v>48</v>
      </c>
    </row>
    <row r="68" spans="1:17" ht="15" hidden="1" customHeight="1" thickTop="1" x14ac:dyDescent="0.2">
      <c r="A68" s="1" t="s">
        <v>51</v>
      </c>
    </row>
    <row r="69" spans="1:17" ht="14.25" thickTop="1" thickBot="1" x14ac:dyDescent="0.25">
      <c r="A69" s="1">
        <v>6</v>
      </c>
      <c r="B69" s="4" t="s">
        <v>82</v>
      </c>
      <c r="C69" s="45" t="s">
        <v>83</v>
      </c>
      <c r="D69" s="45"/>
      <c r="E69" s="45"/>
      <c r="F69" s="8"/>
      <c r="G69" s="8"/>
      <c r="H69" s="8"/>
      <c r="I69" s="8"/>
      <c r="J69" s="8"/>
    </row>
    <row r="70" spans="1:17" ht="15" hidden="1" customHeight="1" x14ac:dyDescent="0.2">
      <c r="A70" s="1" t="s">
        <v>42</v>
      </c>
    </row>
    <row r="71" spans="1:17" ht="15" hidden="1" customHeight="1" x14ac:dyDescent="0.2">
      <c r="A71" s="1" t="s">
        <v>41</v>
      </c>
    </row>
    <row r="72" spans="1:17" ht="12.75" thickTop="1" thickBot="1" x14ac:dyDescent="0.25">
      <c r="A72" s="1">
        <v>9</v>
      </c>
      <c r="B72" s="10" t="s">
        <v>84</v>
      </c>
      <c r="C72" s="38" t="s">
        <v>85</v>
      </c>
      <c r="D72" s="38"/>
      <c r="E72" s="38"/>
      <c r="F72" s="11" t="s">
        <v>5</v>
      </c>
      <c r="G72" s="12">
        <v>2</v>
      </c>
      <c r="H72" s="14"/>
      <c r="I72" s="15"/>
      <c r="J72" s="13">
        <f>IF(AND(G72= "",H72= ""), 0, ROUND(ROUND(I72, 2) * ROUND(IF(H72="",G72,H72),  0), 2))</f>
        <v>0</v>
      </c>
      <c r="M72" s="9">
        <v>0.2</v>
      </c>
      <c r="Q72" s="1">
        <v>15</v>
      </c>
    </row>
    <row r="73" spans="1:17" ht="12" thickTop="1" x14ac:dyDescent="0.2">
      <c r="A73" s="1" t="s">
        <v>46</v>
      </c>
      <c r="B73" s="16"/>
      <c r="C73" s="48" t="s">
        <v>47</v>
      </c>
      <c r="D73" s="48"/>
      <c r="E73" s="48"/>
      <c r="F73" s="16"/>
      <c r="G73" s="16"/>
      <c r="H73" s="16"/>
      <c r="I73" s="16"/>
      <c r="J73" s="16"/>
    </row>
    <row r="74" spans="1:17" ht="15" hidden="1" customHeight="1" x14ac:dyDescent="0.2">
      <c r="A74" s="1" t="s">
        <v>48</v>
      </c>
    </row>
    <row r="75" spans="1:17" ht="15" hidden="1" customHeight="1" x14ac:dyDescent="0.2">
      <c r="A75" s="1" t="s">
        <v>51</v>
      </c>
    </row>
    <row r="76" spans="1:17" ht="15" hidden="1" customHeight="1" x14ac:dyDescent="0.2">
      <c r="A76" s="1" t="s">
        <v>52</v>
      </c>
    </row>
    <row r="77" spans="1:17" ht="15" hidden="1" customHeight="1" x14ac:dyDescent="0.2">
      <c r="A77" s="1" t="s">
        <v>86</v>
      </c>
    </row>
    <row r="78" spans="1:17" ht="30" customHeight="1" x14ac:dyDescent="0.2">
      <c r="A78" s="1">
        <v>4</v>
      </c>
      <c r="B78" s="4">
        <v>5.2</v>
      </c>
      <c r="C78" s="37" t="s">
        <v>87</v>
      </c>
      <c r="D78" s="37"/>
      <c r="E78" s="37"/>
      <c r="F78" s="6"/>
      <c r="G78" s="6"/>
      <c r="H78" s="6"/>
      <c r="I78" s="6"/>
      <c r="J78" s="6"/>
    </row>
    <row r="79" spans="1:17" ht="15" hidden="1" customHeight="1" x14ac:dyDescent="0.2">
      <c r="A79" s="1" t="s">
        <v>36</v>
      </c>
    </row>
    <row r="80" spans="1:17" ht="12.75" x14ac:dyDescent="0.2">
      <c r="A80" s="1">
        <v>5</v>
      </c>
      <c r="B80" s="4" t="s">
        <v>88</v>
      </c>
      <c r="C80" s="46" t="s">
        <v>89</v>
      </c>
      <c r="D80" s="46"/>
      <c r="E80" s="46"/>
      <c r="F80" s="7"/>
      <c r="G80" s="7"/>
      <c r="H80" s="7"/>
      <c r="I80" s="7"/>
      <c r="J80" s="7"/>
    </row>
    <row r="81" spans="1:17" ht="15" hidden="1" customHeight="1" x14ac:dyDescent="0.2">
      <c r="A81" s="1" t="s">
        <v>55</v>
      </c>
    </row>
    <row r="82" spans="1:17" ht="13.5" thickBot="1" x14ac:dyDescent="0.25">
      <c r="A82" s="1">
        <v>6</v>
      </c>
      <c r="B82" s="4" t="s">
        <v>90</v>
      </c>
      <c r="C82" s="45" t="s">
        <v>91</v>
      </c>
      <c r="D82" s="45"/>
      <c r="E82" s="45"/>
      <c r="F82" s="8"/>
      <c r="G82" s="8"/>
      <c r="H82" s="8"/>
      <c r="I82" s="8"/>
      <c r="J82" s="8"/>
    </row>
    <row r="83" spans="1:17" ht="15" hidden="1" customHeight="1" x14ac:dyDescent="0.2">
      <c r="A83" s="1" t="s">
        <v>41</v>
      </c>
    </row>
    <row r="84" spans="1:17" ht="15" hidden="1" customHeight="1" x14ac:dyDescent="0.2">
      <c r="A84" s="1" t="s">
        <v>41</v>
      </c>
    </row>
    <row r="85" spans="1:17" ht="15" hidden="1" customHeight="1" x14ac:dyDescent="0.2">
      <c r="A85" s="1" t="s">
        <v>42</v>
      </c>
    </row>
    <row r="86" spans="1:17" ht="15" hidden="1" customHeight="1" x14ac:dyDescent="0.2">
      <c r="A86" s="1" t="s">
        <v>41</v>
      </c>
    </row>
    <row r="87" spans="1:17" ht="15" hidden="1" customHeight="1" x14ac:dyDescent="0.2">
      <c r="A87" s="1" t="s">
        <v>42</v>
      </c>
    </row>
    <row r="88" spans="1:17" ht="22.5" customHeight="1" thickTop="1" thickBot="1" x14ac:dyDescent="0.25">
      <c r="A88" s="1">
        <v>9</v>
      </c>
      <c r="B88" s="10" t="s">
        <v>92</v>
      </c>
      <c r="C88" s="38" t="s">
        <v>93</v>
      </c>
      <c r="D88" s="38"/>
      <c r="E88" s="38"/>
      <c r="F88" s="11" t="s">
        <v>45</v>
      </c>
      <c r="G88" s="12">
        <v>1</v>
      </c>
      <c r="H88" s="14"/>
      <c r="I88" s="15"/>
      <c r="J88" s="13">
        <f>IF(AND(G88= "",H88= ""), 0, ROUND(ROUND(I88, 2) * ROUND(IF(H88="",G88,H88),  0), 2))</f>
        <v>0</v>
      </c>
      <c r="M88" s="9">
        <v>0.2</v>
      </c>
      <c r="Q88" s="1">
        <v>15</v>
      </c>
    </row>
    <row r="89" spans="1:17" ht="15" hidden="1" customHeight="1" thickTop="1" x14ac:dyDescent="0.2">
      <c r="A89" s="1" t="s">
        <v>48</v>
      </c>
    </row>
    <row r="90" spans="1:17" ht="45.75" customHeight="1" thickTop="1" thickBot="1" x14ac:dyDescent="0.25">
      <c r="A90" s="1">
        <v>9</v>
      </c>
      <c r="B90" s="10" t="s">
        <v>94</v>
      </c>
      <c r="C90" s="38" t="s">
        <v>95</v>
      </c>
      <c r="D90" s="38"/>
      <c r="E90" s="38"/>
      <c r="F90" s="11" t="s">
        <v>45</v>
      </c>
      <c r="G90" s="12">
        <v>1</v>
      </c>
      <c r="H90" s="14"/>
      <c r="I90" s="15"/>
      <c r="J90" s="13">
        <f>IF(AND(G90= "",H90= ""), 0, ROUND(ROUND(I90, 2) * ROUND(IF(H90="",G90,H90),  0), 2))</f>
        <v>0</v>
      </c>
      <c r="M90" s="9">
        <v>0.2</v>
      </c>
      <c r="Q90" s="1">
        <v>15</v>
      </c>
    </row>
    <row r="91" spans="1:17" ht="15" hidden="1" customHeight="1" thickTop="1" x14ac:dyDescent="0.2">
      <c r="A91" s="1" t="s">
        <v>58</v>
      </c>
      <c r="C91" s="1" t="s">
        <v>59</v>
      </c>
    </row>
    <row r="92" spans="1:17" ht="15" hidden="1" customHeight="1" thickTop="1" x14ac:dyDescent="0.2">
      <c r="A92" s="1" t="s">
        <v>48</v>
      </c>
    </row>
    <row r="93" spans="1:17" ht="15" hidden="1" customHeight="1" thickTop="1" x14ac:dyDescent="0.2">
      <c r="A93" s="1" t="s">
        <v>51</v>
      </c>
    </row>
    <row r="94" spans="1:17" ht="14.25" thickTop="1" thickBot="1" x14ac:dyDescent="0.25">
      <c r="A94" s="1">
        <v>6</v>
      </c>
      <c r="B94" s="4" t="s">
        <v>96</v>
      </c>
      <c r="C94" s="45" t="s">
        <v>97</v>
      </c>
      <c r="D94" s="45"/>
      <c r="E94" s="45"/>
      <c r="F94" s="8"/>
      <c r="G94" s="8"/>
      <c r="H94" s="8"/>
      <c r="I94" s="8"/>
      <c r="J94" s="8"/>
    </row>
    <row r="95" spans="1:17" ht="15" hidden="1" customHeight="1" x14ac:dyDescent="0.2">
      <c r="A95" s="1" t="s">
        <v>41</v>
      </c>
    </row>
    <row r="96" spans="1:17" ht="12.75" thickTop="1" thickBot="1" x14ac:dyDescent="0.25">
      <c r="A96" s="1">
        <v>9</v>
      </c>
      <c r="B96" s="10" t="s">
        <v>98</v>
      </c>
      <c r="C96" s="38" t="s">
        <v>99</v>
      </c>
      <c r="D96" s="38"/>
      <c r="E96" s="38"/>
      <c r="F96" s="11" t="s">
        <v>5</v>
      </c>
      <c r="G96" s="12">
        <v>1</v>
      </c>
      <c r="H96" s="14"/>
      <c r="I96" s="15"/>
      <c r="J96" s="13">
        <f>IF(AND(G96= "",H96= ""), 0, ROUND(ROUND(I96, 2) * ROUND(IF(H96="",G96,H96),  0), 2))</f>
        <v>0</v>
      </c>
      <c r="M96" s="9">
        <v>0.2</v>
      </c>
      <c r="Q96" s="1">
        <v>15</v>
      </c>
    </row>
    <row r="97" spans="1:17" ht="12" thickTop="1" x14ac:dyDescent="0.2">
      <c r="A97" s="1" t="s">
        <v>46</v>
      </c>
      <c r="B97" s="16"/>
      <c r="C97" s="48" t="s">
        <v>100</v>
      </c>
      <c r="D97" s="48"/>
      <c r="E97" s="48"/>
      <c r="F97" s="16"/>
      <c r="G97" s="16"/>
      <c r="H97" s="16"/>
      <c r="I97" s="16"/>
      <c r="J97" s="16"/>
    </row>
    <row r="98" spans="1:17" ht="15" hidden="1" customHeight="1" x14ac:dyDescent="0.2">
      <c r="A98" s="1" t="s">
        <v>58</v>
      </c>
      <c r="C98" s="1" t="s">
        <v>59</v>
      </c>
    </row>
    <row r="99" spans="1:17" ht="15" hidden="1" customHeight="1" x14ac:dyDescent="0.2">
      <c r="A99" s="1" t="s">
        <v>48</v>
      </c>
    </row>
    <row r="100" spans="1:17" ht="15" hidden="1" customHeight="1" x14ac:dyDescent="0.2">
      <c r="A100" s="1" t="s">
        <v>51</v>
      </c>
    </row>
    <row r="101" spans="1:17" ht="13.5" thickBot="1" x14ac:dyDescent="0.25">
      <c r="A101" s="1">
        <v>6</v>
      </c>
      <c r="B101" s="4" t="s">
        <v>101</v>
      </c>
      <c r="C101" s="45" t="s">
        <v>102</v>
      </c>
      <c r="D101" s="45"/>
      <c r="E101" s="45"/>
      <c r="F101" s="8"/>
      <c r="G101" s="8"/>
      <c r="H101" s="8"/>
      <c r="I101" s="8"/>
      <c r="J101" s="8"/>
    </row>
    <row r="102" spans="1:17" ht="15" hidden="1" customHeight="1" x14ac:dyDescent="0.2">
      <c r="A102" s="1" t="s">
        <v>41</v>
      </c>
    </row>
    <row r="103" spans="1:17" ht="15" hidden="1" customHeight="1" x14ac:dyDescent="0.2">
      <c r="A103" s="1" t="s">
        <v>41</v>
      </c>
    </row>
    <row r="104" spans="1:17" ht="33.75" customHeight="1" thickTop="1" thickBot="1" x14ac:dyDescent="0.25">
      <c r="A104" s="1">
        <v>9</v>
      </c>
      <c r="B104" s="10" t="s">
        <v>103</v>
      </c>
      <c r="C104" s="38" t="s">
        <v>104</v>
      </c>
      <c r="D104" s="38"/>
      <c r="E104" s="38"/>
      <c r="F104" s="11" t="s">
        <v>105</v>
      </c>
      <c r="G104" s="19">
        <v>10</v>
      </c>
      <c r="H104" s="20"/>
      <c r="I104" s="15"/>
      <c r="J104" s="13">
        <f>IF(AND(G104= "",H104= ""), 0, ROUND(ROUND(I104, 2) * ROUND(IF(H104="",G104,H104),  2), 2))</f>
        <v>0</v>
      </c>
      <c r="M104" s="9">
        <v>0.2</v>
      </c>
      <c r="Q104" s="1">
        <v>15</v>
      </c>
    </row>
    <row r="105" spans="1:17" ht="15" hidden="1" customHeight="1" thickTop="1" x14ac:dyDescent="0.2">
      <c r="A105" s="1" t="s">
        <v>48</v>
      </c>
    </row>
    <row r="106" spans="1:17" ht="34.5" customHeight="1" thickTop="1" thickBot="1" x14ac:dyDescent="0.25">
      <c r="A106" s="1">
        <v>9</v>
      </c>
      <c r="B106" s="10" t="s">
        <v>106</v>
      </c>
      <c r="C106" s="38" t="s">
        <v>107</v>
      </c>
      <c r="D106" s="38"/>
      <c r="E106" s="38"/>
      <c r="F106" s="11" t="s">
        <v>105</v>
      </c>
      <c r="G106" s="19">
        <v>5</v>
      </c>
      <c r="H106" s="20"/>
      <c r="I106" s="15"/>
      <c r="J106" s="13">
        <f>IF(AND(G106= "",H106= ""), 0, ROUND(ROUND(I106, 2) * ROUND(IF(H106="",G106,H106),  2), 2))</f>
        <v>0</v>
      </c>
      <c r="M106" s="9">
        <v>0.2</v>
      </c>
      <c r="Q106" s="1">
        <v>15</v>
      </c>
    </row>
    <row r="107" spans="1:17" ht="15" hidden="1" customHeight="1" thickTop="1" x14ac:dyDescent="0.2">
      <c r="A107" s="1" t="s">
        <v>48</v>
      </c>
    </row>
    <row r="108" spans="1:17" ht="23.25" customHeight="1" thickTop="1" thickBot="1" x14ac:dyDescent="0.25">
      <c r="A108" s="1">
        <v>9</v>
      </c>
      <c r="B108" s="10" t="s">
        <v>108</v>
      </c>
      <c r="C108" s="38" t="s">
        <v>109</v>
      </c>
      <c r="D108" s="38"/>
      <c r="E108" s="38"/>
      <c r="F108" s="11" t="s">
        <v>45</v>
      </c>
      <c r="G108" s="12">
        <v>1</v>
      </c>
      <c r="H108" s="14"/>
      <c r="I108" s="15"/>
      <c r="J108" s="13">
        <f>IF(AND(G108= "",H108= ""), 0, ROUND(ROUND(I108, 2) * ROUND(IF(H108="",G108,H108),  0), 2))</f>
        <v>0</v>
      </c>
      <c r="M108" s="9">
        <v>0.2</v>
      </c>
      <c r="Q108" s="1">
        <v>15</v>
      </c>
    </row>
    <row r="109" spans="1:17" ht="15" hidden="1" customHeight="1" thickTop="1" x14ac:dyDescent="0.2">
      <c r="A109" s="1" t="s">
        <v>48</v>
      </c>
    </row>
    <row r="110" spans="1:17" ht="15" hidden="1" customHeight="1" thickTop="1" x14ac:dyDescent="0.2">
      <c r="A110" s="1" t="s">
        <v>51</v>
      </c>
    </row>
    <row r="111" spans="1:17" ht="15" hidden="1" customHeight="1" thickTop="1" x14ac:dyDescent="0.2">
      <c r="A111" s="1" t="s">
        <v>52</v>
      </c>
    </row>
    <row r="112" spans="1:17" ht="13.5" thickTop="1" x14ac:dyDescent="0.2">
      <c r="A112" s="1">
        <v>5</v>
      </c>
      <c r="B112" s="4" t="s">
        <v>110</v>
      </c>
      <c r="C112" s="46" t="s">
        <v>111</v>
      </c>
      <c r="D112" s="46"/>
      <c r="E112" s="46"/>
      <c r="F112" s="7"/>
      <c r="G112" s="7"/>
      <c r="H112" s="7"/>
      <c r="I112" s="7"/>
      <c r="J112" s="7"/>
    </row>
    <row r="113" spans="1:17" ht="15" hidden="1" customHeight="1" x14ac:dyDescent="0.2">
      <c r="A113" s="1" t="s">
        <v>55</v>
      </c>
    </row>
    <row r="114" spans="1:17" ht="13.5" thickBot="1" x14ac:dyDescent="0.25">
      <c r="A114" s="1">
        <v>6</v>
      </c>
      <c r="B114" s="4" t="s">
        <v>112</v>
      </c>
      <c r="C114" s="45" t="s">
        <v>113</v>
      </c>
      <c r="D114" s="45"/>
      <c r="E114" s="45"/>
      <c r="F114" s="8"/>
      <c r="G114" s="8"/>
      <c r="H114" s="8"/>
      <c r="I114" s="8"/>
      <c r="J114" s="8"/>
    </row>
    <row r="115" spans="1:17" ht="15" hidden="1" customHeight="1" x14ac:dyDescent="0.2">
      <c r="A115" s="1" t="s">
        <v>41</v>
      </c>
    </row>
    <row r="116" spans="1:17" ht="15" hidden="1" customHeight="1" x14ac:dyDescent="0.2">
      <c r="A116" s="1" t="s">
        <v>41</v>
      </c>
    </row>
    <row r="117" spans="1:17" ht="15" hidden="1" customHeight="1" x14ac:dyDescent="0.2">
      <c r="A117" s="1" t="s">
        <v>41</v>
      </c>
    </row>
    <row r="118" spans="1:17" ht="15" hidden="1" customHeight="1" x14ac:dyDescent="0.2">
      <c r="A118" s="1" t="s">
        <v>42</v>
      </c>
    </row>
    <row r="119" spans="1:17" ht="45" customHeight="1" thickTop="1" thickBot="1" x14ac:dyDescent="0.25">
      <c r="A119" s="1">
        <v>9</v>
      </c>
      <c r="B119" s="10" t="s">
        <v>114</v>
      </c>
      <c r="C119" s="38" t="s">
        <v>115</v>
      </c>
      <c r="D119" s="38"/>
      <c r="E119" s="38"/>
      <c r="F119" s="11" t="s">
        <v>5</v>
      </c>
      <c r="G119" s="12">
        <v>8</v>
      </c>
      <c r="H119" s="14"/>
      <c r="I119" s="15"/>
      <c r="J119" s="13">
        <f>IF(AND(G119= "",H119= ""), 0, ROUND(ROUND(I119, 2) * ROUND(IF(H119="",G119,H119),  0), 2))</f>
        <v>0</v>
      </c>
      <c r="M119" s="9">
        <v>0.2</v>
      </c>
      <c r="Q119" s="1">
        <v>15</v>
      </c>
    </row>
    <row r="120" spans="1:17" ht="12" thickTop="1" x14ac:dyDescent="0.2">
      <c r="A120" s="1" t="s">
        <v>46</v>
      </c>
      <c r="B120" s="16"/>
      <c r="C120" s="48" t="s">
        <v>116</v>
      </c>
      <c r="D120" s="48"/>
      <c r="E120" s="48"/>
      <c r="F120" s="16"/>
      <c r="G120" s="16"/>
      <c r="H120" s="16"/>
      <c r="I120" s="16"/>
      <c r="J120" s="16"/>
    </row>
    <row r="121" spans="1:17" ht="12" thickBot="1" x14ac:dyDescent="0.25">
      <c r="A121" s="1" t="s">
        <v>46</v>
      </c>
      <c r="B121" s="16"/>
      <c r="C121" s="48"/>
      <c r="D121" s="48"/>
      <c r="E121" s="48"/>
      <c r="F121" s="16"/>
      <c r="G121" s="16"/>
      <c r="H121" s="16"/>
      <c r="I121" s="16"/>
      <c r="J121" s="16"/>
    </row>
    <row r="122" spans="1:17" ht="15" hidden="1" customHeight="1" x14ac:dyDescent="0.2">
      <c r="A122" s="1" t="s">
        <v>48</v>
      </c>
    </row>
    <row r="123" spans="1:17" ht="45" customHeight="1" thickTop="1" thickBot="1" x14ac:dyDescent="0.25">
      <c r="A123" s="1">
        <v>9</v>
      </c>
      <c r="B123" s="10" t="s">
        <v>117</v>
      </c>
      <c r="C123" s="38" t="s">
        <v>118</v>
      </c>
      <c r="D123" s="38"/>
      <c r="E123" s="38"/>
      <c r="F123" s="11" t="s">
        <v>5</v>
      </c>
      <c r="G123" s="12">
        <v>2</v>
      </c>
      <c r="H123" s="14"/>
      <c r="I123" s="15"/>
      <c r="J123" s="13">
        <f>IF(AND(G123= "",H123= ""), 0, ROUND(ROUND(I123, 2) * ROUND(IF(H123="",G123,H123),  0), 2))</f>
        <v>0</v>
      </c>
      <c r="M123" s="9">
        <v>0.2</v>
      </c>
      <c r="Q123" s="1">
        <v>15</v>
      </c>
    </row>
    <row r="124" spans="1:17" ht="12" thickTop="1" x14ac:dyDescent="0.2">
      <c r="A124" s="1" t="s">
        <v>46</v>
      </c>
      <c r="B124" s="16"/>
      <c r="C124" s="48" t="s">
        <v>119</v>
      </c>
      <c r="D124" s="48"/>
      <c r="E124" s="48"/>
      <c r="F124" s="16"/>
      <c r="G124" s="16"/>
      <c r="H124" s="16"/>
      <c r="I124" s="16"/>
      <c r="J124" s="16"/>
    </row>
    <row r="125" spans="1:17" ht="11.25" x14ac:dyDescent="0.2">
      <c r="A125" s="1" t="s">
        <v>46</v>
      </c>
      <c r="B125" s="16"/>
      <c r="C125" s="48"/>
      <c r="D125" s="48"/>
      <c r="E125" s="48"/>
      <c r="F125" s="16"/>
      <c r="G125" s="16"/>
      <c r="H125" s="16"/>
      <c r="I125" s="16"/>
      <c r="J125" s="16"/>
    </row>
    <row r="126" spans="1:17" ht="15" hidden="1" customHeight="1" x14ac:dyDescent="0.2">
      <c r="A126" s="1" t="s">
        <v>48</v>
      </c>
    </row>
    <row r="127" spans="1:17" ht="15" hidden="1" customHeight="1" x14ac:dyDescent="0.2">
      <c r="A127" s="1" t="s">
        <v>51</v>
      </c>
    </row>
    <row r="128" spans="1:17" ht="13.5" thickBot="1" x14ac:dyDescent="0.25">
      <c r="A128" s="1">
        <v>6</v>
      </c>
      <c r="B128" s="4" t="s">
        <v>120</v>
      </c>
      <c r="C128" s="45" t="s">
        <v>121</v>
      </c>
      <c r="D128" s="45"/>
      <c r="E128" s="45"/>
      <c r="F128" s="8"/>
      <c r="G128" s="8"/>
      <c r="H128" s="8"/>
      <c r="I128" s="8"/>
      <c r="J128" s="8"/>
    </row>
    <row r="129" spans="1:17" ht="15" hidden="1" customHeight="1" x14ac:dyDescent="0.2">
      <c r="A129" s="1" t="s">
        <v>41</v>
      </c>
    </row>
    <row r="130" spans="1:17" ht="15" hidden="1" customHeight="1" x14ac:dyDescent="0.2">
      <c r="A130" s="1" t="s">
        <v>41</v>
      </c>
    </row>
    <row r="131" spans="1:17" ht="33.75" customHeight="1" thickTop="1" thickBot="1" x14ac:dyDescent="0.25">
      <c r="A131" s="1">
        <v>9</v>
      </c>
      <c r="B131" s="10" t="s">
        <v>122</v>
      </c>
      <c r="C131" s="38" t="s">
        <v>123</v>
      </c>
      <c r="D131" s="38"/>
      <c r="E131" s="38"/>
      <c r="F131" s="11" t="s">
        <v>105</v>
      </c>
      <c r="G131" s="19">
        <v>9</v>
      </c>
      <c r="H131" s="20"/>
      <c r="I131" s="15"/>
      <c r="J131" s="13">
        <f>IF(AND(G131= "",H131= ""), 0, ROUND(ROUND(I131, 2) * ROUND(IF(H131="",G131,H131),  2), 2))</f>
        <v>0</v>
      </c>
      <c r="M131" s="9">
        <v>0.2</v>
      </c>
      <c r="Q131" s="1">
        <v>15</v>
      </c>
    </row>
    <row r="132" spans="1:17" ht="12.75" thickTop="1" thickBot="1" x14ac:dyDescent="0.25">
      <c r="A132" s="1" t="s">
        <v>46</v>
      </c>
      <c r="B132" s="16"/>
      <c r="C132" s="48" t="s">
        <v>124</v>
      </c>
      <c r="D132" s="48"/>
      <c r="E132" s="48"/>
      <c r="F132" s="16"/>
      <c r="G132" s="16"/>
      <c r="H132" s="16"/>
      <c r="I132" s="16"/>
      <c r="J132" s="16"/>
    </row>
    <row r="133" spans="1:17" ht="15" hidden="1" customHeight="1" x14ac:dyDescent="0.2">
      <c r="A133" s="1" t="s">
        <v>58</v>
      </c>
      <c r="C133" s="1" t="s">
        <v>125</v>
      </c>
    </row>
    <row r="134" spans="1:17" ht="15" hidden="1" customHeight="1" x14ac:dyDescent="0.2">
      <c r="A134" s="1" t="s">
        <v>48</v>
      </c>
    </row>
    <row r="135" spans="1:17" ht="33.75" customHeight="1" thickTop="1" thickBot="1" x14ac:dyDescent="0.25">
      <c r="A135" s="1">
        <v>9</v>
      </c>
      <c r="B135" s="10" t="s">
        <v>126</v>
      </c>
      <c r="C135" s="38" t="s">
        <v>127</v>
      </c>
      <c r="D135" s="38"/>
      <c r="E135" s="38"/>
      <c r="F135" s="11" t="s">
        <v>105</v>
      </c>
      <c r="G135" s="19">
        <v>46</v>
      </c>
      <c r="H135" s="20"/>
      <c r="I135" s="15"/>
      <c r="J135" s="13">
        <f>IF(AND(G135= "",H135= ""), 0, ROUND(ROUND(I135, 2) * ROUND(IF(H135="",G135,H135),  2), 2))</f>
        <v>0</v>
      </c>
      <c r="M135" s="9">
        <v>0.2</v>
      </c>
      <c r="Q135" s="1">
        <v>15</v>
      </c>
    </row>
    <row r="136" spans="1:17" ht="15" hidden="1" customHeight="1" thickTop="1" x14ac:dyDescent="0.2">
      <c r="A136" s="1" t="s">
        <v>58</v>
      </c>
      <c r="C136" s="1" t="s">
        <v>128</v>
      </c>
    </row>
    <row r="137" spans="1:17" ht="15" hidden="1" customHeight="1" thickTop="1" x14ac:dyDescent="0.2">
      <c r="A137" s="1" t="s">
        <v>58</v>
      </c>
      <c r="C137" s="1" t="s">
        <v>129</v>
      </c>
    </row>
    <row r="138" spans="1:17" ht="15" hidden="1" customHeight="1" thickTop="1" x14ac:dyDescent="0.2">
      <c r="A138" s="1" t="s">
        <v>48</v>
      </c>
    </row>
    <row r="139" spans="1:17" ht="34.5" customHeight="1" thickTop="1" thickBot="1" x14ac:dyDescent="0.25">
      <c r="A139" s="1">
        <v>9</v>
      </c>
      <c r="B139" s="10" t="s">
        <v>130</v>
      </c>
      <c r="C139" s="38" t="s">
        <v>131</v>
      </c>
      <c r="D139" s="38"/>
      <c r="E139" s="38"/>
      <c r="F139" s="11" t="s">
        <v>105</v>
      </c>
      <c r="G139" s="19">
        <v>20</v>
      </c>
      <c r="H139" s="20"/>
      <c r="I139" s="15"/>
      <c r="J139" s="13">
        <f>IF(AND(G139= "",H139= ""), 0, ROUND(ROUND(I139, 2) * ROUND(IF(H139="",G139,H139),  2), 2))</f>
        <v>0</v>
      </c>
      <c r="M139" s="9">
        <v>0.2</v>
      </c>
      <c r="Q139" s="1">
        <v>15</v>
      </c>
    </row>
    <row r="140" spans="1:17" ht="15" hidden="1" customHeight="1" thickTop="1" x14ac:dyDescent="0.2">
      <c r="A140" s="1" t="s">
        <v>48</v>
      </c>
    </row>
    <row r="141" spans="1:17" ht="34.5" customHeight="1" thickTop="1" thickBot="1" x14ac:dyDescent="0.25">
      <c r="A141" s="1">
        <v>9</v>
      </c>
      <c r="B141" s="10" t="s">
        <v>132</v>
      </c>
      <c r="C141" s="38" t="s">
        <v>133</v>
      </c>
      <c r="D141" s="38"/>
      <c r="E141" s="38"/>
      <c r="F141" s="11" t="s">
        <v>105</v>
      </c>
      <c r="G141" s="19">
        <v>20</v>
      </c>
      <c r="H141" s="20"/>
      <c r="I141" s="15"/>
      <c r="J141" s="13">
        <f>IF(AND(G141= "",H141= ""), 0, ROUND(ROUND(I141, 2) * ROUND(IF(H141="",G141,H141),  2), 2))</f>
        <v>0</v>
      </c>
      <c r="M141" s="9">
        <v>0.2</v>
      </c>
      <c r="Q141" s="1">
        <v>15</v>
      </c>
    </row>
    <row r="142" spans="1:17" ht="15" hidden="1" customHeight="1" thickTop="1" x14ac:dyDescent="0.2">
      <c r="A142" s="1" t="s">
        <v>48</v>
      </c>
    </row>
    <row r="143" spans="1:17" ht="23.25" customHeight="1" thickTop="1" thickBot="1" x14ac:dyDescent="0.25">
      <c r="A143" s="1">
        <v>9</v>
      </c>
      <c r="B143" s="10" t="s">
        <v>134</v>
      </c>
      <c r="C143" s="38" t="s">
        <v>109</v>
      </c>
      <c r="D143" s="38"/>
      <c r="E143" s="38"/>
      <c r="F143" s="11" t="s">
        <v>45</v>
      </c>
      <c r="G143" s="12">
        <v>1</v>
      </c>
      <c r="H143" s="14"/>
      <c r="I143" s="15"/>
      <c r="J143" s="13">
        <f>IF(AND(G143= "",H143= ""), 0, ROUND(ROUND(I143, 2) * ROUND(IF(H143="",G143,H143),  0), 2))</f>
        <v>0</v>
      </c>
      <c r="M143" s="9">
        <v>0.2</v>
      </c>
      <c r="Q143" s="1">
        <v>15</v>
      </c>
    </row>
    <row r="144" spans="1:17" ht="15" hidden="1" customHeight="1" thickTop="1" x14ac:dyDescent="0.2">
      <c r="A144" s="1" t="s">
        <v>48</v>
      </c>
    </row>
    <row r="145" spans="1:17" ht="15" hidden="1" customHeight="1" thickTop="1" x14ac:dyDescent="0.2">
      <c r="A145" s="1" t="s">
        <v>51</v>
      </c>
    </row>
    <row r="146" spans="1:17" ht="15" hidden="1" customHeight="1" thickTop="1" x14ac:dyDescent="0.2">
      <c r="A146" s="1" t="s">
        <v>52</v>
      </c>
    </row>
    <row r="147" spans="1:17" ht="14.25" thickTop="1" thickBot="1" x14ac:dyDescent="0.25">
      <c r="A147" s="1">
        <v>5</v>
      </c>
      <c r="B147" s="4" t="s">
        <v>135</v>
      </c>
      <c r="C147" s="46" t="s">
        <v>136</v>
      </c>
      <c r="D147" s="46"/>
      <c r="E147" s="46"/>
      <c r="F147" s="7"/>
      <c r="G147" s="7"/>
      <c r="H147" s="7"/>
      <c r="I147" s="7"/>
      <c r="J147" s="7"/>
    </row>
    <row r="148" spans="1:17" ht="15" hidden="1" customHeight="1" x14ac:dyDescent="0.2">
      <c r="A148" s="1" t="s">
        <v>55</v>
      </c>
    </row>
    <row r="149" spans="1:17" ht="15" hidden="1" customHeight="1" x14ac:dyDescent="0.2">
      <c r="A149" s="1" t="s">
        <v>55</v>
      </c>
    </row>
    <row r="150" spans="1:17" ht="15" hidden="1" customHeight="1" x14ac:dyDescent="0.2">
      <c r="A150" s="1" t="s">
        <v>55</v>
      </c>
    </row>
    <row r="151" spans="1:17" ht="45" customHeight="1" thickTop="1" thickBot="1" x14ac:dyDescent="0.25">
      <c r="A151" s="1">
        <v>9</v>
      </c>
      <c r="B151" s="10" t="s">
        <v>137</v>
      </c>
      <c r="C151" s="38" t="s">
        <v>138</v>
      </c>
      <c r="D151" s="38"/>
      <c r="E151" s="38"/>
      <c r="F151" s="11" t="s">
        <v>45</v>
      </c>
      <c r="G151" s="12">
        <v>11</v>
      </c>
      <c r="H151" s="14"/>
      <c r="I151" s="15"/>
      <c r="J151" s="13">
        <f>IF(AND(G151= "",H151= ""), 0, ROUND(ROUND(I151, 2) * ROUND(IF(H151="",G151,H151),  0), 2))</f>
        <v>0</v>
      </c>
      <c r="M151" s="9">
        <v>0.2</v>
      </c>
      <c r="Q151" s="1">
        <v>15</v>
      </c>
    </row>
    <row r="152" spans="1:17" ht="15" hidden="1" customHeight="1" thickTop="1" x14ac:dyDescent="0.2">
      <c r="A152" s="1" t="s">
        <v>48</v>
      </c>
    </row>
    <row r="153" spans="1:17" ht="45.75" customHeight="1" thickTop="1" thickBot="1" x14ac:dyDescent="0.25">
      <c r="A153" s="1">
        <v>9</v>
      </c>
      <c r="B153" s="10" t="s">
        <v>139</v>
      </c>
      <c r="C153" s="38" t="s">
        <v>140</v>
      </c>
      <c r="D153" s="38"/>
      <c r="E153" s="38"/>
      <c r="F153" s="11" t="s">
        <v>45</v>
      </c>
      <c r="G153" s="12">
        <v>1</v>
      </c>
      <c r="H153" s="14"/>
      <c r="I153" s="15"/>
      <c r="J153" s="13">
        <f>IF(AND(G153= "",H153= ""), 0, ROUND(ROUND(I153, 2) * ROUND(IF(H153="",G153,H153),  0), 2))</f>
        <v>0</v>
      </c>
      <c r="M153" s="9">
        <v>0.2</v>
      </c>
      <c r="Q153" s="1">
        <v>15</v>
      </c>
    </row>
    <row r="154" spans="1:17" ht="15" hidden="1" customHeight="1" thickTop="1" x14ac:dyDescent="0.2">
      <c r="A154" s="1" t="s">
        <v>48</v>
      </c>
    </row>
    <row r="155" spans="1:17" ht="45.75" customHeight="1" thickTop="1" thickBot="1" x14ac:dyDescent="0.25">
      <c r="A155" s="1">
        <v>9</v>
      </c>
      <c r="B155" s="10" t="s">
        <v>141</v>
      </c>
      <c r="C155" s="38" t="s">
        <v>142</v>
      </c>
      <c r="D155" s="38"/>
      <c r="E155" s="38"/>
      <c r="F155" s="11" t="s">
        <v>45</v>
      </c>
      <c r="G155" s="12">
        <v>1</v>
      </c>
      <c r="H155" s="14"/>
      <c r="I155" s="15"/>
      <c r="J155" s="13">
        <f>IF(AND(G155= "",H155= ""), 0, ROUND(ROUND(I155, 2) * ROUND(IF(H155="",G155,H155),  0), 2))</f>
        <v>0</v>
      </c>
      <c r="M155" s="9">
        <v>0.2</v>
      </c>
      <c r="Q155" s="1">
        <v>15</v>
      </c>
    </row>
    <row r="156" spans="1:17" ht="15" hidden="1" customHeight="1" thickTop="1" x14ac:dyDescent="0.2">
      <c r="A156" s="1" t="s">
        <v>58</v>
      </c>
      <c r="C156" s="1" t="s">
        <v>59</v>
      </c>
    </row>
    <row r="157" spans="1:17" ht="15" hidden="1" customHeight="1" thickTop="1" x14ac:dyDescent="0.2">
      <c r="A157" s="1" t="s">
        <v>48</v>
      </c>
    </row>
    <row r="158" spans="1:17" ht="45.75" customHeight="1" thickTop="1" thickBot="1" x14ac:dyDescent="0.25">
      <c r="A158" s="1">
        <v>9</v>
      </c>
      <c r="B158" s="10" t="s">
        <v>143</v>
      </c>
      <c r="C158" s="38" t="s">
        <v>144</v>
      </c>
      <c r="D158" s="38"/>
      <c r="E158" s="38"/>
      <c r="F158" s="11" t="s">
        <v>45</v>
      </c>
      <c r="G158" s="12">
        <v>3</v>
      </c>
      <c r="H158" s="14"/>
      <c r="I158" s="15"/>
      <c r="J158" s="13">
        <f>IF(AND(G158= "",H158= ""), 0, ROUND(ROUND(I158, 2) * ROUND(IF(H158="",G158,H158),  0), 2))</f>
        <v>0</v>
      </c>
      <c r="M158" s="9">
        <v>0.2</v>
      </c>
      <c r="Q158" s="1">
        <v>15</v>
      </c>
    </row>
    <row r="159" spans="1:17" ht="15" hidden="1" customHeight="1" thickTop="1" x14ac:dyDescent="0.2">
      <c r="A159" s="1" t="s">
        <v>58</v>
      </c>
      <c r="C159" s="1" t="s">
        <v>59</v>
      </c>
    </row>
    <row r="160" spans="1:17" ht="15" hidden="1" customHeight="1" thickTop="1" x14ac:dyDescent="0.2">
      <c r="A160" s="1" t="s">
        <v>48</v>
      </c>
    </row>
    <row r="161" spans="1:17" ht="34.5" customHeight="1" thickTop="1" thickBot="1" x14ac:dyDescent="0.25">
      <c r="A161" s="1">
        <v>9</v>
      </c>
      <c r="B161" s="10" t="s">
        <v>145</v>
      </c>
      <c r="C161" s="38" t="s">
        <v>146</v>
      </c>
      <c r="D161" s="38"/>
      <c r="E161" s="38"/>
      <c r="F161" s="11" t="s">
        <v>45</v>
      </c>
      <c r="G161" s="12">
        <v>6</v>
      </c>
      <c r="H161" s="14"/>
      <c r="I161" s="15"/>
      <c r="J161" s="13">
        <f>IF(AND(G161= "",H161= ""), 0, ROUND(ROUND(I161, 2) * ROUND(IF(H161="",G161,H161),  0), 2))</f>
        <v>0</v>
      </c>
      <c r="M161" s="9">
        <v>0.2</v>
      </c>
      <c r="Q161" s="1">
        <v>15</v>
      </c>
    </row>
    <row r="162" spans="1:17" ht="15" hidden="1" customHeight="1" thickTop="1" x14ac:dyDescent="0.2">
      <c r="A162" s="1" t="s">
        <v>58</v>
      </c>
      <c r="C162" s="1" t="s">
        <v>59</v>
      </c>
    </row>
    <row r="163" spans="1:17" ht="15" hidden="1" customHeight="1" thickTop="1" x14ac:dyDescent="0.2">
      <c r="A163" s="1" t="s">
        <v>48</v>
      </c>
    </row>
    <row r="164" spans="1:17" ht="15" hidden="1" customHeight="1" thickTop="1" x14ac:dyDescent="0.2">
      <c r="A164" s="1" t="s">
        <v>52</v>
      </c>
    </row>
    <row r="165" spans="1:17" ht="15" hidden="1" customHeight="1" thickTop="1" x14ac:dyDescent="0.2">
      <c r="A165" s="1" t="s">
        <v>86</v>
      </c>
    </row>
    <row r="166" spans="1:17" ht="16.5" thickTop="1" thickBot="1" x14ac:dyDescent="0.25">
      <c r="A166" s="1">
        <v>4</v>
      </c>
      <c r="B166" s="4">
        <v>5.3</v>
      </c>
      <c r="C166" s="37" t="s">
        <v>147</v>
      </c>
      <c r="D166" s="37"/>
      <c r="E166" s="37"/>
      <c r="F166" s="6"/>
      <c r="G166" s="6"/>
      <c r="H166" s="6"/>
      <c r="I166" s="6"/>
      <c r="J166" s="6"/>
    </row>
    <row r="167" spans="1:17" ht="15" hidden="1" customHeight="1" x14ac:dyDescent="0.2">
      <c r="A167" s="1" t="s">
        <v>36</v>
      </c>
    </row>
    <row r="168" spans="1:17" ht="15" hidden="1" customHeight="1" x14ac:dyDescent="0.2">
      <c r="A168" s="1" t="s">
        <v>36</v>
      </c>
    </row>
    <row r="169" spans="1:17" ht="15" hidden="1" customHeight="1" x14ac:dyDescent="0.2">
      <c r="A169" s="1" t="s">
        <v>36</v>
      </c>
    </row>
    <row r="170" spans="1:17" ht="15" hidden="1" customHeight="1" x14ac:dyDescent="0.2">
      <c r="A170" s="1" t="s">
        <v>36</v>
      </c>
    </row>
    <row r="171" spans="1:17" ht="15" hidden="1" customHeight="1" x14ac:dyDescent="0.2">
      <c r="A171" s="1" t="s">
        <v>36</v>
      </c>
    </row>
    <row r="172" spans="1:17" ht="12.75" thickTop="1" thickBot="1" x14ac:dyDescent="0.25">
      <c r="A172" s="1">
        <v>9</v>
      </c>
      <c r="B172" s="10" t="s">
        <v>148</v>
      </c>
      <c r="C172" s="38" t="s">
        <v>149</v>
      </c>
      <c r="D172" s="38"/>
      <c r="E172" s="38"/>
      <c r="F172" s="11" t="s">
        <v>45</v>
      </c>
      <c r="G172" s="12">
        <v>1</v>
      </c>
      <c r="H172" s="14"/>
      <c r="I172" s="15"/>
      <c r="J172" s="13">
        <f>IF(AND(G172= "",H172= ""), 0, ROUND(ROUND(I172, 2) * ROUND(IF(H172="",G172,H172),  0), 2))</f>
        <v>0</v>
      </c>
      <c r="M172" s="9">
        <v>0.2</v>
      </c>
      <c r="Q172" s="1">
        <v>15</v>
      </c>
    </row>
    <row r="173" spans="1:17" ht="15" hidden="1" customHeight="1" thickTop="1" x14ac:dyDescent="0.2">
      <c r="A173" s="1" t="s">
        <v>48</v>
      </c>
    </row>
    <row r="174" spans="1:17" ht="14.25" thickTop="1" thickBot="1" x14ac:dyDescent="0.25">
      <c r="A174" s="1">
        <v>5</v>
      </c>
      <c r="B174" s="4" t="s">
        <v>150</v>
      </c>
      <c r="C174" s="46" t="s">
        <v>151</v>
      </c>
      <c r="D174" s="46"/>
      <c r="E174" s="46"/>
      <c r="F174" s="7"/>
      <c r="G174" s="7"/>
      <c r="H174" s="7"/>
      <c r="I174" s="7"/>
      <c r="J174" s="7"/>
    </row>
    <row r="175" spans="1:17" ht="15" hidden="1" customHeight="1" x14ac:dyDescent="0.2">
      <c r="A175" s="1" t="s">
        <v>55</v>
      </c>
    </row>
    <row r="176" spans="1:17" ht="15" hidden="1" customHeight="1" x14ac:dyDescent="0.2">
      <c r="A176" s="1" t="s">
        <v>55</v>
      </c>
    </row>
    <row r="177" spans="1:17" ht="12.75" thickTop="1" thickBot="1" x14ac:dyDescent="0.25">
      <c r="A177" s="1">
        <v>9</v>
      </c>
      <c r="B177" s="10" t="s">
        <v>152</v>
      </c>
      <c r="C177" s="38" t="s">
        <v>153</v>
      </c>
      <c r="D177" s="38"/>
      <c r="E177" s="38"/>
      <c r="F177" s="11" t="s">
        <v>5</v>
      </c>
      <c r="G177" s="12">
        <v>2</v>
      </c>
      <c r="H177" s="14"/>
      <c r="I177" s="15"/>
      <c r="J177" s="13">
        <f>IF(AND(G177= "",H177= ""), 0, ROUND(ROUND(I177, 2) * ROUND(IF(H177="",G177,H177),  0), 2))</f>
        <v>0</v>
      </c>
      <c r="M177" s="9">
        <v>0.2</v>
      </c>
      <c r="Q177" s="1">
        <v>15</v>
      </c>
    </row>
    <row r="178" spans="1:17" ht="15" hidden="1" customHeight="1" thickTop="1" x14ac:dyDescent="0.2">
      <c r="A178" s="1" t="s">
        <v>48</v>
      </c>
    </row>
    <row r="179" spans="1:17" ht="12.75" thickTop="1" thickBot="1" x14ac:dyDescent="0.25">
      <c r="A179" s="1">
        <v>9</v>
      </c>
      <c r="B179" s="10" t="s">
        <v>154</v>
      </c>
      <c r="C179" s="38" t="s">
        <v>155</v>
      </c>
      <c r="D179" s="38"/>
      <c r="E179" s="38"/>
      <c r="F179" s="11" t="s">
        <v>5</v>
      </c>
      <c r="G179" s="12">
        <v>1</v>
      </c>
      <c r="H179" s="14"/>
      <c r="I179" s="15"/>
      <c r="J179" s="13">
        <f>IF(AND(G179= "",H179= ""), 0, ROUND(ROUND(I179, 2) * ROUND(IF(H179="",G179,H179),  0), 2))</f>
        <v>0</v>
      </c>
      <c r="M179" s="9">
        <v>0.2</v>
      </c>
      <c r="Q179" s="1">
        <v>15</v>
      </c>
    </row>
    <row r="180" spans="1:17" ht="15" hidden="1" customHeight="1" thickTop="1" x14ac:dyDescent="0.2">
      <c r="A180" s="1" t="s">
        <v>48</v>
      </c>
    </row>
    <row r="181" spans="1:17" ht="12.75" thickTop="1" thickBot="1" x14ac:dyDescent="0.25">
      <c r="A181" s="1">
        <v>9</v>
      </c>
      <c r="B181" s="10" t="s">
        <v>156</v>
      </c>
      <c r="C181" s="38" t="s">
        <v>157</v>
      </c>
      <c r="D181" s="38"/>
      <c r="E181" s="38"/>
      <c r="F181" s="11" t="s">
        <v>5</v>
      </c>
      <c r="G181" s="12">
        <v>1</v>
      </c>
      <c r="H181" s="14"/>
      <c r="I181" s="15"/>
      <c r="J181" s="13">
        <f>IF(AND(G181= "",H181= ""), 0, ROUND(ROUND(I181, 2) * ROUND(IF(H181="",G181,H181),  0), 2))</f>
        <v>0</v>
      </c>
      <c r="M181" s="9">
        <v>0.2</v>
      </c>
      <c r="Q181" s="1">
        <v>15</v>
      </c>
    </row>
    <row r="182" spans="1:17" ht="15" hidden="1" customHeight="1" thickTop="1" x14ac:dyDescent="0.2">
      <c r="A182" s="1" t="s">
        <v>48</v>
      </c>
    </row>
    <row r="183" spans="1:17" ht="23.25" customHeight="1" thickTop="1" thickBot="1" x14ac:dyDescent="0.25">
      <c r="A183" s="1">
        <v>9</v>
      </c>
      <c r="B183" s="10" t="s">
        <v>158</v>
      </c>
      <c r="C183" s="38" t="s">
        <v>159</v>
      </c>
      <c r="D183" s="38"/>
      <c r="E183" s="38"/>
      <c r="F183" s="11" t="s">
        <v>45</v>
      </c>
      <c r="G183" s="12">
        <v>1</v>
      </c>
      <c r="H183" s="14"/>
      <c r="I183" s="15"/>
      <c r="J183" s="13">
        <f>IF(AND(G183= "",H183= ""), 0, ROUND(ROUND(I183, 2) * ROUND(IF(H183="",G183,H183),  0), 2))</f>
        <v>0</v>
      </c>
      <c r="M183" s="9">
        <v>0.2</v>
      </c>
      <c r="Q183" s="1">
        <v>15</v>
      </c>
    </row>
    <row r="184" spans="1:17" ht="15" hidden="1" customHeight="1" thickTop="1" x14ac:dyDescent="0.2">
      <c r="A184" s="1" t="s">
        <v>48</v>
      </c>
    </row>
    <row r="185" spans="1:17" ht="15" hidden="1" customHeight="1" thickTop="1" x14ac:dyDescent="0.2">
      <c r="A185" s="1" t="s">
        <v>52</v>
      </c>
    </row>
    <row r="186" spans="1:17" ht="14.25" thickTop="1" thickBot="1" x14ac:dyDescent="0.25">
      <c r="A186" s="1">
        <v>5</v>
      </c>
      <c r="B186" s="4" t="s">
        <v>160</v>
      </c>
      <c r="C186" s="46" t="s">
        <v>161</v>
      </c>
      <c r="D186" s="46"/>
      <c r="E186" s="46"/>
      <c r="F186" s="7"/>
      <c r="G186" s="7"/>
      <c r="H186" s="7"/>
      <c r="I186" s="7"/>
      <c r="J186" s="7"/>
    </row>
    <row r="187" spans="1:17" ht="15" hidden="1" customHeight="1" x14ac:dyDescent="0.2">
      <c r="A187" s="1" t="s">
        <v>55</v>
      </c>
    </row>
    <row r="188" spans="1:17" ht="15" hidden="1" customHeight="1" x14ac:dyDescent="0.2">
      <c r="A188" s="1" t="s">
        <v>55</v>
      </c>
    </row>
    <row r="189" spans="1:17" ht="12.75" thickTop="1" thickBot="1" x14ac:dyDescent="0.25">
      <c r="A189" s="1">
        <v>9</v>
      </c>
      <c r="B189" s="10" t="s">
        <v>162</v>
      </c>
      <c r="C189" s="38" t="s">
        <v>163</v>
      </c>
      <c r="D189" s="38"/>
      <c r="E189" s="38"/>
      <c r="F189" s="11" t="s">
        <v>5</v>
      </c>
      <c r="G189" s="12">
        <v>4</v>
      </c>
      <c r="H189" s="14"/>
      <c r="I189" s="15"/>
      <c r="J189" s="13">
        <f>IF(AND(G189= "",H189= ""), 0, ROUND(ROUND(I189, 2) * ROUND(IF(H189="",G189,H189),  0), 2))</f>
        <v>0</v>
      </c>
      <c r="M189" s="9">
        <v>0.2</v>
      </c>
      <c r="Q189" s="1">
        <v>15</v>
      </c>
    </row>
    <row r="190" spans="1:17" ht="15" hidden="1" customHeight="1" thickTop="1" x14ac:dyDescent="0.2">
      <c r="A190" s="1" t="s">
        <v>48</v>
      </c>
    </row>
    <row r="191" spans="1:17" ht="12.75" thickTop="1" thickBot="1" x14ac:dyDescent="0.25">
      <c r="A191" s="1">
        <v>9</v>
      </c>
      <c r="B191" s="10" t="s">
        <v>164</v>
      </c>
      <c r="C191" s="38" t="s">
        <v>165</v>
      </c>
      <c r="D191" s="38"/>
      <c r="E191" s="38"/>
      <c r="F191" s="11" t="s">
        <v>5</v>
      </c>
      <c r="G191" s="12">
        <v>2</v>
      </c>
      <c r="H191" s="14"/>
      <c r="I191" s="15"/>
      <c r="J191" s="13">
        <f>IF(AND(G191= "",H191= ""), 0, ROUND(ROUND(I191, 2) * ROUND(IF(H191="",G191,H191),  0), 2))</f>
        <v>0</v>
      </c>
      <c r="M191" s="9">
        <v>0.2</v>
      </c>
      <c r="Q191" s="1">
        <v>15</v>
      </c>
    </row>
    <row r="192" spans="1:17" ht="15" hidden="1" customHeight="1" thickTop="1" x14ac:dyDescent="0.2">
      <c r="A192" s="1" t="s">
        <v>48</v>
      </c>
    </row>
    <row r="193" spans="1:17" ht="12.75" thickTop="1" thickBot="1" x14ac:dyDescent="0.25">
      <c r="A193" s="1">
        <v>9</v>
      </c>
      <c r="B193" s="10" t="s">
        <v>166</v>
      </c>
      <c r="C193" s="38" t="s">
        <v>157</v>
      </c>
      <c r="D193" s="38"/>
      <c r="E193" s="38"/>
      <c r="F193" s="11" t="s">
        <v>5</v>
      </c>
      <c r="G193" s="12">
        <v>2</v>
      </c>
      <c r="H193" s="14"/>
      <c r="I193" s="15"/>
      <c r="J193" s="13">
        <f>IF(AND(G193= "",H193= ""), 0, ROUND(ROUND(I193, 2) * ROUND(IF(H193="",G193,H193),  0), 2))</f>
        <v>0</v>
      </c>
      <c r="M193" s="9">
        <v>0.2</v>
      </c>
      <c r="Q193" s="1">
        <v>15</v>
      </c>
    </row>
    <row r="194" spans="1:17" ht="15" hidden="1" customHeight="1" thickTop="1" x14ac:dyDescent="0.2">
      <c r="A194" s="1" t="s">
        <v>48</v>
      </c>
    </row>
    <row r="195" spans="1:17" ht="15" hidden="1" customHeight="1" thickTop="1" x14ac:dyDescent="0.2">
      <c r="A195" s="1" t="s">
        <v>52</v>
      </c>
    </row>
    <row r="196" spans="1:17" ht="14.25" thickTop="1" thickBot="1" x14ac:dyDescent="0.25">
      <c r="A196" s="1">
        <v>5</v>
      </c>
      <c r="B196" s="4" t="s">
        <v>167</v>
      </c>
      <c r="C196" s="46" t="s">
        <v>168</v>
      </c>
      <c r="D196" s="46"/>
      <c r="E196" s="46"/>
      <c r="F196" s="7"/>
      <c r="G196" s="7"/>
      <c r="H196" s="7"/>
      <c r="I196" s="7"/>
      <c r="J196" s="7"/>
    </row>
    <row r="197" spans="1:17" ht="15" hidden="1" customHeight="1" x14ac:dyDescent="0.2">
      <c r="A197" s="1" t="s">
        <v>55</v>
      </c>
    </row>
    <row r="198" spans="1:17" ht="33.75" customHeight="1" thickTop="1" thickBot="1" x14ac:dyDescent="0.25">
      <c r="A198" s="1">
        <v>9</v>
      </c>
      <c r="B198" s="10" t="s">
        <v>169</v>
      </c>
      <c r="C198" s="38" t="s">
        <v>170</v>
      </c>
      <c r="D198" s="38"/>
      <c r="E198" s="38"/>
      <c r="F198" s="11" t="s">
        <v>105</v>
      </c>
      <c r="G198" s="19">
        <v>25</v>
      </c>
      <c r="H198" s="20"/>
      <c r="I198" s="15"/>
      <c r="J198" s="13">
        <f>IF(AND(G198= "",H198= ""), 0, ROUND(ROUND(I198, 2) * ROUND(IF(H198="",G198,H198),  2), 2))</f>
        <v>0</v>
      </c>
      <c r="M198" s="9">
        <v>0.2</v>
      </c>
      <c r="Q198" s="1">
        <v>15</v>
      </c>
    </row>
    <row r="199" spans="1:17" ht="15" hidden="1" customHeight="1" thickTop="1" x14ac:dyDescent="0.2">
      <c r="A199" s="1" t="s">
        <v>48</v>
      </c>
    </row>
    <row r="200" spans="1:17" ht="34.5" customHeight="1" thickTop="1" thickBot="1" x14ac:dyDescent="0.25">
      <c r="A200" s="1">
        <v>9</v>
      </c>
      <c r="B200" s="10" t="s">
        <v>171</v>
      </c>
      <c r="C200" s="38" t="s">
        <v>172</v>
      </c>
      <c r="D200" s="38"/>
      <c r="E200" s="38"/>
      <c r="F200" s="11" t="s">
        <v>105</v>
      </c>
      <c r="G200" s="19">
        <v>10</v>
      </c>
      <c r="H200" s="20"/>
      <c r="I200" s="15"/>
      <c r="J200" s="13">
        <f>IF(AND(G200= "",H200= ""), 0, ROUND(ROUND(I200, 2) * ROUND(IF(H200="",G200,H200),  2), 2))</f>
        <v>0</v>
      </c>
      <c r="M200" s="9">
        <v>0.2</v>
      </c>
      <c r="Q200" s="1">
        <v>15</v>
      </c>
    </row>
    <row r="201" spans="1:17" ht="15" hidden="1" customHeight="1" thickTop="1" x14ac:dyDescent="0.2">
      <c r="A201" s="1" t="s">
        <v>48</v>
      </c>
    </row>
    <row r="202" spans="1:17" ht="34.5" customHeight="1" thickTop="1" thickBot="1" x14ac:dyDescent="0.25">
      <c r="A202" s="1">
        <v>9</v>
      </c>
      <c r="B202" s="10" t="s">
        <v>173</v>
      </c>
      <c r="C202" s="38" t="s">
        <v>174</v>
      </c>
      <c r="D202" s="38"/>
      <c r="E202" s="38"/>
      <c r="F202" s="11" t="s">
        <v>105</v>
      </c>
      <c r="G202" s="19">
        <v>25</v>
      </c>
      <c r="H202" s="20"/>
      <c r="I202" s="15"/>
      <c r="J202" s="13">
        <f>IF(AND(G202= "",H202= ""), 0, ROUND(ROUND(I202, 2) * ROUND(IF(H202="",G202,H202),  2), 2))</f>
        <v>0</v>
      </c>
      <c r="M202" s="9">
        <v>0.2</v>
      </c>
      <c r="Q202" s="1">
        <v>15</v>
      </c>
    </row>
    <row r="203" spans="1:17" ht="15" hidden="1" customHeight="1" thickTop="1" x14ac:dyDescent="0.2">
      <c r="A203" s="1" t="s">
        <v>48</v>
      </c>
    </row>
    <row r="204" spans="1:17" ht="34.5" customHeight="1" thickTop="1" thickBot="1" x14ac:dyDescent="0.25">
      <c r="A204" s="1">
        <v>9</v>
      </c>
      <c r="B204" s="10" t="s">
        <v>175</v>
      </c>
      <c r="C204" s="38" t="s">
        <v>176</v>
      </c>
      <c r="D204" s="38"/>
      <c r="E204" s="38"/>
      <c r="F204" s="11" t="s">
        <v>105</v>
      </c>
      <c r="G204" s="19">
        <v>15</v>
      </c>
      <c r="H204" s="20"/>
      <c r="I204" s="15"/>
      <c r="J204" s="13">
        <f>IF(AND(G204= "",H204= ""), 0, ROUND(ROUND(I204, 2) * ROUND(IF(H204="",G204,H204),  2), 2))</f>
        <v>0</v>
      </c>
      <c r="M204" s="9">
        <v>0.2</v>
      </c>
      <c r="Q204" s="1">
        <v>15</v>
      </c>
    </row>
    <row r="205" spans="1:17" ht="15" hidden="1" customHeight="1" thickTop="1" x14ac:dyDescent="0.2">
      <c r="A205" s="1" t="s">
        <v>48</v>
      </c>
    </row>
    <row r="206" spans="1:17" ht="15" hidden="1" customHeight="1" thickTop="1" x14ac:dyDescent="0.2">
      <c r="A206" s="1" t="s">
        <v>52</v>
      </c>
    </row>
    <row r="207" spans="1:17" ht="14.25" thickTop="1" thickBot="1" x14ac:dyDescent="0.25">
      <c r="A207" s="1">
        <v>5</v>
      </c>
      <c r="B207" s="4" t="s">
        <v>177</v>
      </c>
      <c r="C207" s="46" t="s">
        <v>178</v>
      </c>
      <c r="D207" s="46"/>
      <c r="E207" s="46"/>
      <c r="F207" s="7"/>
      <c r="G207" s="7"/>
      <c r="H207" s="7"/>
      <c r="I207" s="7"/>
      <c r="J207" s="7"/>
    </row>
    <row r="208" spans="1:17" ht="15" hidden="1" customHeight="1" x14ac:dyDescent="0.2">
      <c r="A208" s="1" t="s">
        <v>55</v>
      </c>
    </row>
    <row r="209" spans="1:17" ht="15" hidden="1" customHeight="1" x14ac:dyDescent="0.2">
      <c r="A209" s="1" t="s">
        <v>55</v>
      </c>
    </row>
    <row r="210" spans="1:17" ht="12.75" thickTop="1" thickBot="1" x14ac:dyDescent="0.25">
      <c r="A210" s="1">
        <v>9</v>
      </c>
      <c r="B210" s="10" t="s">
        <v>179</v>
      </c>
      <c r="C210" s="38" t="s">
        <v>180</v>
      </c>
      <c r="D210" s="38"/>
      <c r="E210" s="38"/>
      <c r="F210" s="11" t="s">
        <v>45</v>
      </c>
      <c r="G210" s="12">
        <v>1</v>
      </c>
      <c r="H210" s="14"/>
      <c r="I210" s="15"/>
      <c r="J210" s="13">
        <f>IF(AND(G210= "",H210= ""), 0, ROUND(ROUND(I210, 2) * ROUND(IF(H210="",G210,H210),  0), 2))</f>
        <v>0</v>
      </c>
      <c r="M210" s="9">
        <v>0.2</v>
      </c>
      <c r="Q210" s="1">
        <v>15</v>
      </c>
    </row>
    <row r="211" spans="1:17" ht="15" hidden="1" customHeight="1" thickTop="1" x14ac:dyDescent="0.2">
      <c r="A211" s="1" t="s">
        <v>48</v>
      </c>
    </row>
    <row r="212" spans="1:17" ht="15" hidden="1" customHeight="1" thickTop="1" x14ac:dyDescent="0.2">
      <c r="A212" s="1" t="s">
        <v>52</v>
      </c>
    </row>
    <row r="213" spans="1:17" ht="15" hidden="1" customHeight="1" thickTop="1" x14ac:dyDescent="0.2">
      <c r="A213" s="1" t="s">
        <v>86</v>
      </c>
    </row>
    <row r="214" spans="1:17" ht="30.75" customHeight="1" thickTop="1" x14ac:dyDescent="0.2">
      <c r="A214" s="1">
        <v>4</v>
      </c>
      <c r="B214" s="4">
        <v>5.4</v>
      </c>
      <c r="C214" s="37" t="s">
        <v>181</v>
      </c>
      <c r="D214" s="37"/>
      <c r="E214" s="37"/>
      <c r="F214" s="6"/>
      <c r="G214" s="6"/>
      <c r="H214" s="6"/>
      <c r="I214" s="6"/>
      <c r="J214" s="6"/>
    </row>
    <row r="215" spans="1:17" ht="15" hidden="1" customHeight="1" x14ac:dyDescent="0.2">
      <c r="A215" s="1" t="s">
        <v>36</v>
      </c>
    </row>
    <row r="216" spans="1:17" ht="15" hidden="1" customHeight="1" x14ac:dyDescent="0.2">
      <c r="A216" s="1" t="s">
        <v>36</v>
      </c>
    </row>
    <row r="217" spans="1:17" ht="15" hidden="1" customHeight="1" x14ac:dyDescent="0.2">
      <c r="A217" s="1" t="s">
        <v>36</v>
      </c>
    </row>
    <row r="218" spans="1:17" ht="15" hidden="1" customHeight="1" x14ac:dyDescent="0.2">
      <c r="A218" s="1" t="s">
        <v>36</v>
      </c>
    </row>
    <row r="219" spans="1:17" ht="12.75" x14ac:dyDescent="0.2">
      <c r="A219" s="1">
        <v>5</v>
      </c>
      <c r="B219" s="4" t="s">
        <v>182</v>
      </c>
      <c r="C219" s="46" t="s">
        <v>183</v>
      </c>
      <c r="D219" s="46"/>
      <c r="E219" s="46"/>
      <c r="F219" s="7"/>
      <c r="G219" s="7"/>
      <c r="H219" s="7"/>
      <c r="I219" s="7"/>
      <c r="J219" s="7"/>
    </row>
    <row r="220" spans="1:17" ht="15" hidden="1" customHeight="1" x14ac:dyDescent="0.2">
      <c r="A220" s="1" t="s">
        <v>55</v>
      </c>
    </row>
    <row r="221" spans="1:17" ht="12.75" x14ac:dyDescent="0.2">
      <c r="A221" s="1">
        <v>6</v>
      </c>
      <c r="B221" s="4" t="s">
        <v>184</v>
      </c>
      <c r="C221" s="45" t="s">
        <v>185</v>
      </c>
      <c r="D221" s="45"/>
      <c r="E221" s="45"/>
      <c r="F221" s="8"/>
      <c r="G221" s="8"/>
      <c r="H221" s="8"/>
      <c r="I221" s="8"/>
      <c r="J221" s="8"/>
    </row>
    <row r="222" spans="1:17" ht="15" hidden="1" customHeight="1" x14ac:dyDescent="0.2">
      <c r="A222" s="1" t="s">
        <v>41</v>
      </c>
    </row>
    <row r="223" spans="1:17" ht="15" hidden="1" customHeight="1" x14ac:dyDescent="0.2">
      <c r="A223" s="1" t="s">
        <v>41</v>
      </c>
    </row>
    <row r="224" spans="1:17" ht="22.5" customHeight="1" thickBot="1" x14ac:dyDescent="0.25">
      <c r="A224" s="1" t="s">
        <v>186</v>
      </c>
      <c r="B224" s="16"/>
      <c r="C224" s="48" t="s">
        <v>187</v>
      </c>
      <c r="D224" s="48"/>
      <c r="E224" s="48"/>
      <c r="F224" s="16"/>
      <c r="G224" s="16"/>
      <c r="H224" s="16"/>
      <c r="I224" s="16"/>
      <c r="J224" s="16"/>
    </row>
    <row r="225" spans="1:17" ht="12.75" thickTop="1" thickBot="1" x14ac:dyDescent="0.25">
      <c r="A225" s="1">
        <v>9</v>
      </c>
      <c r="B225" s="10" t="s">
        <v>188</v>
      </c>
      <c r="C225" s="38" t="s">
        <v>189</v>
      </c>
      <c r="D225" s="38"/>
      <c r="E225" s="38"/>
      <c r="F225" s="11" t="s">
        <v>5</v>
      </c>
      <c r="G225" s="12">
        <v>2</v>
      </c>
      <c r="H225" s="14"/>
      <c r="I225" s="15"/>
      <c r="J225" s="13">
        <f>IF(AND(G225= "",H225= ""), 0, ROUND(ROUND(I225, 2) * ROUND(IF(H225="",G225,H225),  0), 2))</f>
        <v>0</v>
      </c>
      <c r="M225" s="9">
        <v>0.2</v>
      </c>
      <c r="Q225" s="1">
        <v>15</v>
      </c>
    </row>
    <row r="226" spans="1:17" ht="15" hidden="1" customHeight="1" thickTop="1" x14ac:dyDescent="0.2">
      <c r="A226" s="1" t="s">
        <v>48</v>
      </c>
    </row>
    <row r="227" spans="1:17" ht="12.75" thickTop="1" thickBot="1" x14ac:dyDescent="0.25">
      <c r="A227" s="1">
        <v>9</v>
      </c>
      <c r="B227" s="10" t="s">
        <v>190</v>
      </c>
      <c r="C227" s="38" t="s">
        <v>191</v>
      </c>
      <c r="D227" s="38"/>
      <c r="E227" s="38"/>
      <c r="F227" s="11" t="s">
        <v>5</v>
      </c>
      <c r="G227" s="12">
        <v>2</v>
      </c>
      <c r="H227" s="14"/>
      <c r="I227" s="15"/>
      <c r="J227" s="13">
        <f>IF(AND(G227= "",H227= ""), 0, ROUND(ROUND(I227, 2) * ROUND(IF(H227="",G227,H227),  0), 2))</f>
        <v>0</v>
      </c>
      <c r="M227" s="9">
        <v>0.2</v>
      </c>
      <c r="Q227" s="1">
        <v>15</v>
      </c>
    </row>
    <row r="228" spans="1:17" ht="15" hidden="1" customHeight="1" thickTop="1" x14ac:dyDescent="0.2">
      <c r="A228" s="1" t="s">
        <v>48</v>
      </c>
    </row>
    <row r="229" spans="1:17" ht="15" hidden="1" customHeight="1" thickTop="1" x14ac:dyDescent="0.2">
      <c r="A229" s="1" t="s">
        <v>51</v>
      </c>
    </row>
    <row r="230" spans="1:17" ht="15" hidden="1" customHeight="1" thickTop="1" x14ac:dyDescent="0.2">
      <c r="A230" s="1" t="s">
        <v>52</v>
      </c>
    </row>
    <row r="231" spans="1:17" ht="14.25" thickTop="1" thickBot="1" x14ac:dyDescent="0.25">
      <c r="A231" s="1">
        <v>5</v>
      </c>
      <c r="B231" s="4" t="s">
        <v>192</v>
      </c>
      <c r="C231" s="46" t="s">
        <v>168</v>
      </c>
      <c r="D231" s="46"/>
      <c r="E231" s="46"/>
      <c r="F231" s="7"/>
      <c r="G231" s="7"/>
      <c r="H231" s="7"/>
      <c r="I231" s="7"/>
      <c r="J231" s="7"/>
    </row>
    <row r="232" spans="1:17" ht="15" hidden="1" customHeight="1" x14ac:dyDescent="0.2">
      <c r="A232" s="1" t="s">
        <v>55</v>
      </c>
    </row>
    <row r="233" spans="1:17" ht="33.75" customHeight="1" thickTop="1" thickBot="1" x14ac:dyDescent="0.25">
      <c r="A233" s="1">
        <v>9</v>
      </c>
      <c r="B233" s="10" t="s">
        <v>193</v>
      </c>
      <c r="C233" s="38" t="s">
        <v>170</v>
      </c>
      <c r="D233" s="38"/>
      <c r="E233" s="38"/>
      <c r="F233" s="11" t="s">
        <v>105</v>
      </c>
      <c r="G233" s="19">
        <v>20</v>
      </c>
      <c r="H233" s="20"/>
      <c r="I233" s="15"/>
      <c r="J233" s="13">
        <f>IF(AND(G233= "",H233= ""), 0, ROUND(ROUND(I233, 2) * ROUND(IF(H233="",G233,H233),  2), 2))</f>
        <v>0</v>
      </c>
      <c r="M233" s="9">
        <v>0.2</v>
      </c>
      <c r="Q233" s="1">
        <v>15</v>
      </c>
    </row>
    <row r="234" spans="1:17" ht="15" hidden="1" customHeight="1" thickTop="1" x14ac:dyDescent="0.2">
      <c r="A234" s="1" t="s">
        <v>48</v>
      </c>
    </row>
    <row r="235" spans="1:17" ht="34.5" customHeight="1" thickTop="1" thickBot="1" x14ac:dyDescent="0.25">
      <c r="A235" s="1">
        <v>9</v>
      </c>
      <c r="B235" s="10" t="s">
        <v>194</v>
      </c>
      <c r="C235" s="38" t="s">
        <v>176</v>
      </c>
      <c r="D235" s="38"/>
      <c r="E235" s="38"/>
      <c r="F235" s="11" t="s">
        <v>105</v>
      </c>
      <c r="G235" s="19">
        <v>20</v>
      </c>
      <c r="H235" s="20"/>
      <c r="I235" s="15"/>
      <c r="J235" s="13">
        <f>IF(AND(G235= "",H235= ""), 0, ROUND(ROUND(I235, 2) * ROUND(IF(H235="",G235,H235),  2), 2))</f>
        <v>0</v>
      </c>
      <c r="M235" s="9">
        <v>0.2</v>
      </c>
      <c r="Q235" s="1">
        <v>15</v>
      </c>
    </row>
    <row r="236" spans="1:17" ht="15" hidden="1" customHeight="1" thickTop="1" x14ac:dyDescent="0.2">
      <c r="A236" s="1" t="s">
        <v>48</v>
      </c>
    </row>
    <row r="237" spans="1:17" ht="15" hidden="1" customHeight="1" thickTop="1" x14ac:dyDescent="0.2">
      <c r="A237" s="1" t="s">
        <v>52</v>
      </c>
    </row>
    <row r="238" spans="1:17" ht="14.25" thickTop="1" thickBot="1" x14ac:dyDescent="0.25">
      <c r="A238" s="1">
        <v>5</v>
      </c>
      <c r="B238" s="4" t="s">
        <v>195</v>
      </c>
      <c r="C238" s="46" t="s">
        <v>196</v>
      </c>
      <c r="D238" s="46"/>
      <c r="E238" s="46"/>
      <c r="F238" s="7"/>
      <c r="G238" s="7"/>
      <c r="H238" s="7"/>
      <c r="I238" s="7"/>
      <c r="J238" s="7"/>
    </row>
    <row r="239" spans="1:17" ht="15" hidden="1" customHeight="1" x14ac:dyDescent="0.2">
      <c r="A239" s="1" t="s">
        <v>55</v>
      </c>
    </row>
    <row r="240" spans="1:17" ht="15" hidden="1" customHeight="1" x14ac:dyDescent="0.2">
      <c r="A240" s="1" t="s">
        <v>55</v>
      </c>
    </row>
    <row r="241" spans="1:17" ht="15" hidden="1" customHeight="1" x14ac:dyDescent="0.2">
      <c r="A241" s="1" t="s">
        <v>197</v>
      </c>
    </row>
    <row r="242" spans="1:17" ht="15" hidden="1" customHeight="1" x14ac:dyDescent="0.2">
      <c r="A242" s="1" t="s">
        <v>55</v>
      </c>
    </row>
    <row r="243" spans="1:17" ht="15" hidden="1" customHeight="1" x14ac:dyDescent="0.2">
      <c r="A243" s="1" t="s">
        <v>197</v>
      </c>
    </row>
    <row r="244" spans="1:17" ht="22.5" customHeight="1" thickTop="1" thickBot="1" x14ac:dyDescent="0.25">
      <c r="A244" s="1">
        <v>9</v>
      </c>
      <c r="B244" s="10" t="s">
        <v>198</v>
      </c>
      <c r="C244" s="38" t="s">
        <v>199</v>
      </c>
      <c r="D244" s="38"/>
      <c r="E244" s="38"/>
      <c r="F244" s="11" t="s">
        <v>45</v>
      </c>
      <c r="G244" s="12">
        <v>1</v>
      </c>
      <c r="H244" s="14"/>
      <c r="I244" s="15"/>
      <c r="J244" s="13">
        <f>IF(AND(G244= "",H244= ""), 0, ROUND(ROUND(I244, 2) * ROUND(IF(H244="",G244,H244),  0), 2))</f>
        <v>0</v>
      </c>
      <c r="M244" s="9">
        <v>0.2</v>
      </c>
      <c r="Q244" s="1">
        <v>15</v>
      </c>
    </row>
    <row r="245" spans="1:17" ht="15" hidden="1" customHeight="1" thickTop="1" x14ac:dyDescent="0.2">
      <c r="A245" s="1" t="s">
        <v>48</v>
      </c>
    </row>
    <row r="246" spans="1:17" ht="15" hidden="1" customHeight="1" thickTop="1" x14ac:dyDescent="0.2">
      <c r="A246" s="1" t="s">
        <v>52</v>
      </c>
    </row>
    <row r="247" spans="1:17" ht="14.25" thickTop="1" thickBot="1" x14ac:dyDescent="0.25">
      <c r="A247" s="1">
        <v>5</v>
      </c>
      <c r="B247" s="4" t="s">
        <v>200</v>
      </c>
      <c r="C247" s="46" t="s">
        <v>201</v>
      </c>
      <c r="D247" s="46"/>
      <c r="E247" s="46"/>
      <c r="F247" s="7"/>
      <c r="G247" s="7"/>
      <c r="H247" s="7"/>
      <c r="I247" s="7"/>
      <c r="J247" s="7"/>
    </row>
    <row r="248" spans="1:17" ht="15" hidden="1" customHeight="1" x14ac:dyDescent="0.2">
      <c r="A248" s="1" t="s">
        <v>55</v>
      </c>
    </row>
    <row r="249" spans="1:17" ht="15" hidden="1" customHeight="1" x14ac:dyDescent="0.2">
      <c r="A249" s="1" t="s">
        <v>55</v>
      </c>
    </row>
    <row r="250" spans="1:17" ht="15" hidden="1" customHeight="1" x14ac:dyDescent="0.2">
      <c r="A250" s="1" t="s">
        <v>55</v>
      </c>
    </row>
    <row r="251" spans="1:17" ht="15" hidden="1" customHeight="1" x14ac:dyDescent="0.2">
      <c r="A251" s="1" t="s">
        <v>55</v>
      </c>
    </row>
    <row r="252" spans="1:17" ht="15" hidden="1" customHeight="1" x14ac:dyDescent="0.2">
      <c r="A252" s="1" t="s">
        <v>55</v>
      </c>
    </row>
    <row r="253" spans="1:17" ht="15" hidden="1" customHeight="1" x14ac:dyDescent="0.2">
      <c r="A253" s="1" t="s">
        <v>55</v>
      </c>
    </row>
    <row r="254" spans="1:17" ht="12.75" thickTop="1" thickBot="1" x14ac:dyDescent="0.25">
      <c r="A254" s="1">
        <v>9</v>
      </c>
      <c r="B254" s="10" t="s">
        <v>202</v>
      </c>
      <c r="C254" s="38" t="s">
        <v>203</v>
      </c>
      <c r="D254" s="38"/>
      <c r="E254" s="38"/>
      <c r="F254" s="11" t="s">
        <v>45</v>
      </c>
      <c r="G254" s="12">
        <v>1</v>
      </c>
      <c r="H254" s="14"/>
      <c r="I254" s="15"/>
      <c r="J254" s="13">
        <f>IF(AND(G254= "",H254= ""), 0, ROUND(ROUND(I254, 2) * ROUND(IF(H254="",G254,H254),  0), 2))</f>
        <v>0</v>
      </c>
      <c r="M254" s="9">
        <v>0.2</v>
      </c>
      <c r="Q254" s="1">
        <v>15</v>
      </c>
    </row>
    <row r="255" spans="1:17" ht="15" hidden="1" customHeight="1" thickTop="1" x14ac:dyDescent="0.2">
      <c r="A255" s="1" t="s">
        <v>48</v>
      </c>
    </row>
    <row r="256" spans="1:17" ht="15" hidden="1" customHeight="1" thickTop="1" x14ac:dyDescent="0.2">
      <c r="A256" s="1" t="s">
        <v>52</v>
      </c>
    </row>
    <row r="257" spans="1:17" ht="15" hidden="1" customHeight="1" thickTop="1" x14ac:dyDescent="0.2">
      <c r="A257" s="1" t="s">
        <v>86</v>
      </c>
    </row>
    <row r="258" spans="1:17" ht="15.75" thickTop="1" x14ac:dyDescent="0.2">
      <c r="A258" s="1">
        <v>4</v>
      </c>
      <c r="B258" s="4">
        <v>5.5</v>
      </c>
      <c r="C258" s="37" t="s">
        <v>204</v>
      </c>
      <c r="D258" s="37"/>
      <c r="E258" s="37"/>
      <c r="F258" s="6"/>
      <c r="G258" s="6"/>
      <c r="H258" s="6"/>
      <c r="I258" s="6"/>
      <c r="J258" s="6"/>
    </row>
    <row r="259" spans="1:17" ht="15" hidden="1" customHeight="1" x14ac:dyDescent="0.2">
      <c r="A259" s="1" t="s">
        <v>36</v>
      </c>
    </row>
    <row r="260" spans="1:17" ht="15" hidden="1" customHeight="1" x14ac:dyDescent="0.2">
      <c r="A260" s="1" t="s">
        <v>36</v>
      </c>
    </row>
    <row r="261" spans="1:17" ht="13.5" thickBot="1" x14ac:dyDescent="0.25">
      <c r="A261" s="1">
        <v>5</v>
      </c>
      <c r="B261" s="4" t="s">
        <v>205</v>
      </c>
      <c r="C261" s="46" t="s">
        <v>206</v>
      </c>
      <c r="D261" s="46"/>
      <c r="E261" s="46"/>
      <c r="F261" s="7"/>
      <c r="G261" s="7"/>
      <c r="H261" s="7"/>
      <c r="I261" s="7"/>
      <c r="J261" s="7"/>
    </row>
    <row r="262" spans="1:17" ht="15" hidden="1" customHeight="1" x14ac:dyDescent="0.2">
      <c r="A262" s="1" t="s">
        <v>55</v>
      </c>
    </row>
    <row r="263" spans="1:17" ht="15" hidden="1" customHeight="1" x14ac:dyDescent="0.2">
      <c r="A263" s="1" t="s">
        <v>55</v>
      </c>
    </row>
    <row r="264" spans="1:17" ht="15" hidden="1" customHeight="1" x14ac:dyDescent="0.2">
      <c r="A264" s="1" t="s">
        <v>55</v>
      </c>
    </row>
    <row r="265" spans="1:17" ht="15" hidden="1" customHeight="1" x14ac:dyDescent="0.2">
      <c r="A265" s="1" t="s">
        <v>197</v>
      </c>
    </row>
    <row r="266" spans="1:17" ht="12.75" thickTop="1" thickBot="1" x14ac:dyDescent="0.25">
      <c r="A266" s="1">
        <v>9</v>
      </c>
      <c r="B266" s="10" t="s">
        <v>207</v>
      </c>
      <c r="C266" s="38" t="s">
        <v>208</v>
      </c>
      <c r="D266" s="38"/>
      <c r="E266" s="38"/>
      <c r="F266" s="11" t="s">
        <v>5</v>
      </c>
      <c r="G266" s="12">
        <v>2</v>
      </c>
      <c r="H266" s="14"/>
      <c r="I266" s="15"/>
      <c r="J266" s="13">
        <f>IF(AND(G266= "",H266= ""), 0, ROUND(ROUND(I266, 2) * ROUND(IF(H266="",G266,H266),  0), 2))</f>
        <v>0</v>
      </c>
      <c r="M266" s="9">
        <v>0.2</v>
      </c>
      <c r="Q266" s="1">
        <v>15</v>
      </c>
    </row>
    <row r="267" spans="1:17" ht="15" hidden="1" customHeight="1" thickTop="1" x14ac:dyDescent="0.2">
      <c r="A267" s="1" t="s">
        <v>48</v>
      </c>
    </row>
    <row r="268" spans="1:17" ht="12.75" thickTop="1" thickBot="1" x14ac:dyDescent="0.25">
      <c r="A268" s="1">
        <v>9</v>
      </c>
      <c r="B268" s="10" t="s">
        <v>209</v>
      </c>
      <c r="C268" s="38" t="s">
        <v>210</v>
      </c>
      <c r="D268" s="38"/>
      <c r="E268" s="38"/>
      <c r="F268" s="11" t="s">
        <v>5</v>
      </c>
      <c r="G268" s="12">
        <v>2</v>
      </c>
      <c r="H268" s="14"/>
      <c r="I268" s="15"/>
      <c r="J268" s="13">
        <f>IF(AND(G268= "",H268= ""), 0, ROUND(ROUND(I268, 2) * ROUND(IF(H268="",G268,H268),  0), 2))</f>
        <v>0</v>
      </c>
      <c r="M268" s="9">
        <v>0.2</v>
      </c>
      <c r="Q268" s="1">
        <v>15</v>
      </c>
    </row>
    <row r="269" spans="1:17" ht="15" hidden="1" customHeight="1" thickTop="1" x14ac:dyDescent="0.2">
      <c r="A269" s="1" t="s">
        <v>58</v>
      </c>
      <c r="C269" s="1" t="s">
        <v>59</v>
      </c>
    </row>
    <row r="270" spans="1:17" ht="15" hidden="1" customHeight="1" thickTop="1" x14ac:dyDescent="0.2">
      <c r="A270" s="1" t="s">
        <v>48</v>
      </c>
    </row>
    <row r="271" spans="1:17" ht="15" hidden="1" customHeight="1" thickTop="1" x14ac:dyDescent="0.2">
      <c r="A271" s="1" t="s">
        <v>52</v>
      </c>
    </row>
    <row r="272" spans="1:17" ht="14.25" thickTop="1" thickBot="1" x14ac:dyDescent="0.25">
      <c r="A272" s="1">
        <v>5</v>
      </c>
      <c r="B272" s="4" t="s">
        <v>211</v>
      </c>
      <c r="C272" s="46" t="s">
        <v>212</v>
      </c>
      <c r="D272" s="46"/>
      <c r="E272" s="46"/>
      <c r="F272" s="7"/>
      <c r="G272" s="7"/>
      <c r="H272" s="7"/>
      <c r="I272" s="7"/>
      <c r="J272" s="7"/>
    </row>
    <row r="273" spans="1:17" ht="15" hidden="1" customHeight="1" x14ac:dyDescent="0.2">
      <c r="A273" s="1" t="s">
        <v>55</v>
      </c>
    </row>
    <row r="274" spans="1:17" ht="15" hidden="1" customHeight="1" x14ac:dyDescent="0.2">
      <c r="A274" s="1" t="s">
        <v>55</v>
      </c>
    </row>
    <row r="275" spans="1:17" ht="15" hidden="1" customHeight="1" x14ac:dyDescent="0.2">
      <c r="A275" s="1" t="s">
        <v>55</v>
      </c>
    </row>
    <row r="276" spans="1:17" ht="15" hidden="1" customHeight="1" x14ac:dyDescent="0.2">
      <c r="A276" s="1" t="s">
        <v>197</v>
      </c>
    </row>
    <row r="277" spans="1:17" ht="12.75" thickTop="1" thickBot="1" x14ac:dyDescent="0.25">
      <c r="A277" s="1">
        <v>9</v>
      </c>
      <c r="B277" s="10" t="s">
        <v>213</v>
      </c>
      <c r="C277" s="38" t="s">
        <v>214</v>
      </c>
      <c r="D277" s="38"/>
      <c r="E277" s="38"/>
      <c r="F277" s="11" t="s">
        <v>5</v>
      </c>
      <c r="G277" s="12">
        <v>6</v>
      </c>
      <c r="H277" s="14"/>
      <c r="I277" s="15"/>
      <c r="J277" s="13">
        <f>IF(AND(G277= "",H277= ""), 0, ROUND(ROUND(I277, 2) * ROUND(IF(H277="",G277,H277),  0), 2))</f>
        <v>0</v>
      </c>
      <c r="M277" s="9">
        <v>0.2</v>
      </c>
      <c r="Q277" s="1">
        <v>15</v>
      </c>
    </row>
    <row r="278" spans="1:17" ht="15" hidden="1" customHeight="1" thickTop="1" x14ac:dyDescent="0.2">
      <c r="A278" s="1" t="s">
        <v>48</v>
      </c>
    </row>
    <row r="279" spans="1:17" ht="12.75" thickTop="1" thickBot="1" x14ac:dyDescent="0.25">
      <c r="A279" s="1">
        <v>9</v>
      </c>
      <c r="B279" s="10" t="s">
        <v>215</v>
      </c>
      <c r="C279" s="38" t="s">
        <v>210</v>
      </c>
      <c r="D279" s="38"/>
      <c r="E279" s="38"/>
      <c r="F279" s="11" t="s">
        <v>5</v>
      </c>
      <c r="G279" s="12">
        <v>6</v>
      </c>
      <c r="H279" s="14"/>
      <c r="I279" s="15"/>
      <c r="J279" s="13">
        <f>IF(AND(G279= "",H279= ""), 0, ROUND(ROUND(I279, 2) * ROUND(IF(H279="",G279,H279),  0), 2))</f>
        <v>0</v>
      </c>
      <c r="M279" s="9">
        <v>0.2</v>
      </c>
      <c r="Q279" s="1">
        <v>15</v>
      </c>
    </row>
    <row r="280" spans="1:17" ht="15" hidden="1" customHeight="1" thickTop="1" x14ac:dyDescent="0.2">
      <c r="A280" s="1" t="s">
        <v>58</v>
      </c>
      <c r="C280" s="1" t="s">
        <v>59</v>
      </c>
    </row>
    <row r="281" spans="1:17" ht="15" hidden="1" customHeight="1" thickTop="1" x14ac:dyDescent="0.2">
      <c r="A281" s="1" t="s">
        <v>48</v>
      </c>
    </row>
    <row r="282" spans="1:17" ht="15" hidden="1" customHeight="1" thickTop="1" x14ac:dyDescent="0.2">
      <c r="A282" s="1" t="s">
        <v>52</v>
      </c>
    </row>
    <row r="283" spans="1:17" ht="14.25" thickTop="1" thickBot="1" x14ac:dyDescent="0.25">
      <c r="A283" s="1">
        <v>5</v>
      </c>
      <c r="B283" s="4" t="s">
        <v>216</v>
      </c>
      <c r="C283" s="46" t="s">
        <v>217</v>
      </c>
      <c r="D283" s="46"/>
      <c r="E283" s="46"/>
      <c r="F283" s="7"/>
      <c r="G283" s="7"/>
      <c r="H283" s="7"/>
      <c r="I283" s="7"/>
      <c r="J283" s="7"/>
    </row>
    <row r="284" spans="1:17" ht="15" hidden="1" customHeight="1" x14ac:dyDescent="0.2">
      <c r="A284" s="1" t="s">
        <v>55</v>
      </c>
    </row>
    <row r="285" spans="1:17" ht="15" hidden="1" customHeight="1" x14ac:dyDescent="0.2">
      <c r="A285" s="1" t="s">
        <v>55</v>
      </c>
    </row>
    <row r="286" spans="1:17" ht="15" hidden="1" customHeight="1" x14ac:dyDescent="0.2">
      <c r="A286" s="1" t="s">
        <v>55</v>
      </c>
    </row>
    <row r="287" spans="1:17" ht="15" hidden="1" customHeight="1" x14ac:dyDescent="0.2">
      <c r="A287" s="1" t="s">
        <v>55</v>
      </c>
    </row>
    <row r="288" spans="1:17" ht="12.75" thickTop="1" thickBot="1" x14ac:dyDescent="0.25">
      <c r="A288" s="1">
        <v>9</v>
      </c>
      <c r="B288" s="10" t="s">
        <v>218</v>
      </c>
      <c r="C288" s="38" t="s">
        <v>219</v>
      </c>
      <c r="D288" s="38"/>
      <c r="E288" s="38"/>
      <c r="F288" s="11" t="s">
        <v>5</v>
      </c>
      <c r="G288" s="12">
        <v>1</v>
      </c>
      <c r="H288" s="14"/>
      <c r="I288" s="15"/>
      <c r="J288" s="13">
        <f>IF(AND(G288= "",H288= ""), 0, ROUND(ROUND(I288, 2) * ROUND(IF(H288="",G288,H288),  0), 2))</f>
        <v>0</v>
      </c>
      <c r="M288" s="9">
        <v>0.2</v>
      </c>
      <c r="Q288" s="1">
        <v>15</v>
      </c>
    </row>
    <row r="289" spans="1:17" ht="12.75" thickTop="1" thickBot="1" x14ac:dyDescent="0.25">
      <c r="A289" s="1" t="s">
        <v>46</v>
      </c>
      <c r="B289" s="16"/>
      <c r="C289" s="48" t="s">
        <v>220</v>
      </c>
      <c r="D289" s="48"/>
      <c r="E289" s="48"/>
      <c r="F289" s="16"/>
      <c r="G289" s="16"/>
      <c r="H289" s="16"/>
      <c r="I289" s="16"/>
      <c r="J289" s="16"/>
    </row>
    <row r="290" spans="1:17" ht="15" hidden="1" customHeight="1" x14ac:dyDescent="0.2">
      <c r="A290" s="1" t="s">
        <v>48</v>
      </c>
    </row>
    <row r="291" spans="1:17" ht="12.75" thickTop="1" thickBot="1" x14ac:dyDescent="0.25">
      <c r="A291" s="1">
        <v>9</v>
      </c>
      <c r="B291" s="10" t="s">
        <v>221</v>
      </c>
      <c r="C291" s="38" t="s">
        <v>222</v>
      </c>
      <c r="D291" s="38"/>
      <c r="E291" s="38"/>
      <c r="F291" s="11" t="s">
        <v>5</v>
      </c>
      <c r="G291" s="12">
        <v>1</v>
      </c>
      <c r="H291" s="14"/>
      <c r="I291" s="15"/>
      <c r="J291" s="13">
        <f>IF(AND(G291= "",H291= ""), 0, ROUND(ROUND(I291, 2) * ROUND(IF(H291="",G291,H291),  0), 2))</f>
        <v>0</v>
      </c>
      <c r="M291" s="9">
        <v>0.2</v>
      </c>
      <c r="Q291" s="1">
        <v>15</v>
      </c>
    </row>
    <row r="292" spans="1:17" ht="15" hidden="1" customHeight="1" thickTop="1" x14ac:dyDescent="0.2">
      <c r="A292" s="1" t="s">
        <v>58</v>
      </c>
      <c r="C292" s="1" t="s">
        <v>59</v>
      </c>
    </row>
    <row r="293" spans="1:17" ht="15" hidden="1" customHeight="1" thickTop="1" x14ac:dyDescent="0.2">
      <c r="A293" s="1" t="s">
        <v>48</v>
      </c>
    </row>
    <row r="294" spans="1:17" ht="15" hidden="1" customHeight="1" thickTop="1" x14ac:dyDescent="0.2">
      <c r="A294" s="1" t="s">
        <v>52</v>
      </c>
    </row>
    <row r="295" spans="1:17" ht="14.25" thickTop="1" thickBot="1" x14ac:dyDescent="0.25">
      <c r="A295" s="1">
        <v>5</v>
      </c>
      <c r="B295" s="4" t="s">
        <v>223</v>
      </c>
      <c r="C295" s="46" t="s">
        <v>224</v>
      </c>
      <c r="D295" s="46"/>
      <c r="E295" s="46"/>
      <c r="F295" s="7"/>
      <c r="G295" s="7"/>
      <c r="H295" s="7"/>
      <c r="I295" s="7"/>
      <c r="J295" s="7"/>
    </row>
    <row r="296" spans="1:17" ht="15" hidden="1" customHeight="1" x14ac:dyDescent="0.2">
      <c r="A296" s="1" t="s">
        <v>55</v>
      </c>
    </row>
    <row r="297" spans="1:17" ht="15" hidden="1" customHeight="1" x14ac:dyDescent="0.2">
      <c r="A297" s="1" t="s">
        <v>55</v>
      </c>
    </row>
    <row r="298" spans="1:17" ht="15" hidden="1" customHeight="1" x14ac:dyDescent="0.2">
      <c r="A298" s="1" t="s">
        <v>55</v>
      </c>
    </row>
    <row r="299" spans="1:17" ht="12.75" thickTop="1" thickBot="1" x14ac:dyDescent="0.25">
      <c r="A299" s="1">
        <v>9</v>
      </c>
      <c r="B299" s="10" t="s">
        <v>225</v>
      </c>
      <c r="C299" s="38" t="s">
        <v>224</v>
      </c>
      <c r="D299" s="38"/>
      <c r="E299" s="38"/>
      <c r="F299" s="11" t="s">
        <v>5</v>
      </c>
      <c r="G299" s="12">
        <v>6</v>
      </c>
      <c r="H299" s="14"/>
      <c r="I299" s="15"/>
      <c r="J299" s="13">
        <f>IF(AND(G299= "",H299= ""), 0, ROUND(ROUND(I299, 2) * ROUND(IF(H299="",G299,H299),  0), 2))</f>
        <v>0</v>
      </c>
      <c r="M299" s="9">
        <v>0.2</v>
      </c>
      <c r="Q299" s="1">
        <v>15</v>
      </c>
    </row>
    <row r="300" spans="1:17" ht="15" hidden="1" customHeight="1" thickTop="1" x14ac:dyDescent="0.2">
      <c r="A300" s="1" t="s">
        <v>58</v>
      </c>
      <c r="C300" s="1" t="s">
        <v>226</v>
      </c>
    </row>
    <row r="301" spans="1:17" ht="15" hidden="1" customHeight="1" thickTop="1" x14ac:dyDescent="0.2">
      <c r="A301" s="1" t="s">
        <v>58</v>
      </c>
      <c r="C301" s="1" t="s">
        <v>227</v>
      </c>
    </row>
    <row r="302" spans="1:17" ht="15" hidden="1" customHeight="1" thickTop="1" x14ac:dyDescent="0.2">
      <c r="A302" s="1" t="s">
        <v>48</v>
      </c>
    </row>
    <row r="303" spans="1:17" ht="12.75" thickTop="1" thickBot="1" x14ac:dyDescent="0.25">
      <c r="A303" s="1">
        <v>9</v>
      </c>
      <c r="B303" s="10" t="s">
        <v>228</v>
      </c>
      <c r="C303" s="38" t="s">
        <v>229</v>
      </c>
      <c r="D303" s="38"/>
      <c r="E303" s="38"/>
      <c r="F303" s="11" t="s">
        <v>5</v>
      </c>
      <c r="G303" s="12">
        <v>6</v>
      </c>
      <c r="H303" s="14"/>
      <c r="I303" s="15"/>
      <c r="J303" s="13">
        <f>IF(AND(G303= "",H303= ""), 0, ROUND(ROUND(I303, 2) * ROUND(IF(H303="",G303,H303),  0), 2))</f>
        <v>0</v>
      </c>
      <c r="M303" s="9">
        <v>0.2</v>
      </c>
      <c r="Q303" s="1">
        <v>15</v>
      </c>
    </row>
    <row r="304" spans="1:17" ht="15" hidden="1" customHeight="1" thickTop="1" x14ac:dyDescent="0.2">
      <c r="A304" s="1" t="s">
        <v>58</v>
      </c>
      <c r="C304" s="1" t="s">
        <v>59</v>
      </c>
    </row>
    <row r="305" spans="1:17" ht="15" hidden="1" customHeight="1" thickTop="1" x14ac:dyDescent="0.2">
      <c r="A305" s="1" t="s">
        <v>48</v>
      </c>
    </row>
    <row r="306" spans="1:17" ht="15" hidden="1" customHeight="1" thickTop="1" x14ac:dyDescent="0.2">
      <c r="A306" s="1" t="s">
        <v>52</v>
      </c>
    </row>
    <row r="307" spans="1:17" ht="14.25" thickTop="1" thickBot="1" x14ac:dyDescent="0.25">
      <c r="A307" s="1">
        <v>5</v>
      </c>
      <c r="B307" s="4" t="s">
        <v>230</v>
      </c>
      <c r="C307" s="46" t="s">
        <v>231</v>
      </c>
      <c r="D307" s="46"/>
      <c r="E307" s="46"/>
      <c r="F307" s="7"/>
      <c r="G307" s="7"/>
      <c r="H307" s="7"/>
      <c r="I307" s="7"/>
      <c r="J307" s="7"/>
    </row>
    <row r="308" spans="1:17" ht="15" hidden="1" customHeight="1" x14ac:dyDescent="0.2">
      <c r="A308" s="1" t="s">
        <v>55</v>
      </c>
    </row>
    <row r="309" spans="1:17" ht="15" hidden="1" customHeight="1" x14ac:dyDescent="0.2">
      <c r="A309" s="1" t="s">
        <v>55</v>
      </c>
    </row>
    <row r="310" spans="1:17" ht="15" hidden="1" customHeight="1" x14ac:dyDescent="0.2">
      <c r="A310" s="1" t="s">
        <v>55</v>
      </c>
    </row>
    <row r="311" spans="1:17" ht="15" hidden="1" customHeight="1" x14ac:dyDescent="0.2">
      <c r="A311" s="1" t="s">
        <v>197</v>
      </c>
    </row>
    <row r="312" spans="1:17" ht="22.5" customHeight="1" thickTop="1" thickBot="1" x14ac:dyDescent="0.25">
      <c r="A312" s="1">
        <v>9</v>
      </c>
      <c r="B312" s="10" t="s">
        <v>232</v>
      </c>
      <c r="C312" s="38" t="s">
        <v>233</v>
      </c>
      <c r="D312" s="38"/>
      <c r="E312" s="38"/>
      <c r="F312" s="11" t="s">
        <v>5</v>
      </c>
      <c r="G312" s="12">
        <v>3</v>
      </c>
      <c r="H312" s="14"/>
      <c r="I312" s="15"/>
      <c r="J312" s="13">
        <f>IF(AND(G312= "",H312= ""), 0, ROUND(ROUND(I312, 2) * ROUND(IF(H312="",G312,H312),  0), 2))</f>
        <v>0</v>
      </c>
      <c r="M312" s="9">
        <v>0.2</v>
      </c>
      <c r="Q312" s="1">
        <v>15</v>
      </c>
    </row>
    <row r="313" spans="1:17" ht="15" hidden="1" customHeight="1" thickTop="1" x14ac:dyDescent="0.2">
      <c r="A313" s="1" t="s">
        <v>48</v>
      </c>
    </row>
    <row r="314" spans="1:17" ht="15" hidden="1" customHeight="1" thickTop="1" x14ac:dyDescent="0.2">
      <c r="A314" s="1" t="s">
        <v>52</v>
      </c>
    </row>
    <row r="315" spans="1:17" ht="13.5" thickTop="1" x14ac:dyDescent="0.2">
      <c r="A315" s="1">
        <v>5</v>
      </c>
      <c r="B315" s="4" t="s">
        <v>234</v>
      </c>
      <c r="C315" s="46" t="s">
        <v>235</v>
      </c>
      <c r="D315" s="46"/>
      <c r="E315" s="46"/>
      <c r="F315" s="7"/>
      <c r="G315" s="7"/>
      <c r="H315" s="7"/>
      <c r="I315" s="7"/>
      <c r="J315" s="7"/>
    </row>
    <row r="316" spans="1:17" ht="13.5" thickBot="1" x14ac:dyDescent="0.25">
      <c r="A316" s="1">
        <v>6</v>
      </c>
      <c r="B316" s="4" t="s">
        <v>236</v>
      </c>
      <c r="C316" s="45" t="s">
        <v>237</v>
      </c>
      <c r="D316" s="45"/>
      <c r="E316" s="45"/>
      <c r="F316" s="8"/>
      <c r="G316" s="8"/>
      <c r="H316" s="8"/>
      <c r="I316" s="8"/>
      <c r="J316" s="8"/>
    </row>
    <row r="317" spans="1:17" ht="15" hidden="1" customHeight="1" x14ac:dyDescent="0.2">
      <c r="A317" s="1" t="s">
        <v>41</v>
      </c>
    </row>
    <row r="318" spans="1:17" ht="15" hidden="1" customHeight="1" x14ac:dyDescent="0.2">
      <c r="A318" s="1" t="s">
        <v>42</v>
      </c>
    </row>
    <row r="319" spans="1:17" ht="12.75" thickTop="1" thickBot="1" x14ac:dyDescent="0.25">
      <c r="A319" s="1">
        <v>9</v>
      </c>
      <c r="B319" s="10" t="s">
        <v>238</v>
      </c>
      <c r="C319" s="38" t="s">
        <v>237</v>
      </c>
      <c r="D319" s="38"/>
      <c r="E319" s="38"/>
      <c r="F319" s="11" t="s">
        <v>45</v>
      </c>
      <c r="G319" s="12">
        <v>6</v>
      </c>
      <c r="H319" s="14"/>
      <c r="I319" s="15"/>
      <c r="J319" s="13">
        <f>IF(AND(G319= "",H319= ""), 0, ROUND(ROUND(I319, 2) * ROUND(IF(H319="",G319,H319),  0), 2))</f>
        <v>0</v>
      </c>
      <c r="M319" s="9">
        <v>0.2</v>
      </c>
      <c r="Q319" s="1">
        <v>15</v>
      </c>
    </row>
    <row r="320" spans="1:17" ht="23.25" customHeight="1" thickTop="1" x14ac:dyDescent="0.2">
      <c r="A320" s="1" t="s">
        <v>46</v>
      </c>
      <c r="B320" s="16"/>
      <c r="C320" s="48" t="s">
        <v>239</v>
      </c>
      <c r="D320" s="48"/>
      <c r="E320" s="48"/>
      <c r="F320" s="16"/>
      <c r="G320" s="16"/>
      <c r="H320" s="16"/>
      <c r="I320" s="16"/>
      <c r="J320" s="16"/>
    </row>
    <row r="321" spans="1:17" ht="15" hidden="1" customHeight="1" x14ac:dyDescent="0.2">
      <c r="A321" s="1" t="s">
        <v>58</v>
      </c>
      <c r="C321" s="1" t="s">
        <v>240</v>
      </c>
    </row>
    <row r="322" spans="1:17" ht="15" hidden="1" customHeight="1" x14ac:dyDescent="0.2">
      <c r="A322" s="1" t="s">
        <v>58</v>
      </c>
      <c r="C322" s="1" t="s">
        <v>241</v>
      </c>
    </row>
    <row r="323" spans="1:17" ht="15" hidden="1" customHeight="1" x14ac:dyDescent="0.2">
      <c r="A323" s="1" t="s">
        <v>48</v>
      </c>
    </row>
    <row r="324" spans="1:17" ht="15" hidden="1" customHeight="1" x14ac:dyDescent="0.2">
      <c r="A324" s="1" t="s">
        <v>51</v>
      </c>
    </row>
    <row r="325" spans="1:17" ht="25.5" customHeight="1" thickBot="1" x14ac:dyDescent="0.25">
      <c r="A325" s="1">
        <v>6</v>
      </c>
      <c r="B325" s="4" t="s">
        <v>242</v>
      </c>
      <c r="C325" s="45" t="s">
        <v>243</v>
      </c>
      <c r="D325" s="45"/>
      <c r="E325" s="45"/>
      <c r="F325" s="8"/>
      <c r="G325" s="8"/>
      <c r="H325" s="8"/>
      <c r="I325" s="8"/>
      <c r="J325" s="8"/>
    </row>
    <row r="326" spans="1:17" ht="15" hidden="1" customHeight="1" x14ac:dyDescent="0.2">
      <c r="A326" s="1" t="s">
        <v>41</v>
      </c>
    </row>
    <row r="327" spans="1:17" ht="15" hidden="1" customHeight="1" x14ac:dyDescent="0.2">
      <c r="A327" s="1" t="s">
        <v>42</v>
      </c>
    </row>
    <row r="328" spans="1:17" ht="22.5" customHeight="1" thickTop="1" thickBot="1" x14ac:dyDescent="0.25">
      <c r="A328" s="1">
        <v>9</v>
      </c>
      <c r="B328" s="10" t="s">
        <v>244</v>
      </c>
      <c r="C328" s="38" t="s">
        <v>243</v>
      </c>
      <c r="D328" s="38"/>
      <c r="E328" s="38"/>
      <c r="F328" s="11" t="s">
        <v>45</v>
      </c>
      <c r="G328" s="12">
        <v>2</v>
      </c>
      <c r="H328" s="14"/>
      <c r="I328" s="15"/>
      <c r="J328" s="13">
        <f>IF(AND(G328= "",H328= ""), 0, ROUND(ROUND(I328, 2) * ROUND(IF(H328="",G328,H328),  0), 2))</f>
        <v>0</v>
      </c>
      <c r="M328" s="9">
        <v>0.2</v>
      </c>
      <c r="Q328" s="1">
        <v>15</v>
      </c>
    </row>
    <row r="329" spans="1:17" ht="15" hidden="1" customHeight="1" thickTop="1" x14ac:dyDescent="0.2">
      <c r="A329" s="1" t="s">
        <v>58</v>
      </c>
      <c r="C329" s="1" t="s">
        <v>245</v>
      </c>
    </row>
    <row r="330" spans="1:17" ht="15" hidden="1" customHeight="1" thickTop="1" x14ac:dyDescent="0.2">
      <c r="A330" s="1" t="s">
        <v>48</v>
      </c>
    </row>
    <row r="331" spans="1:17" ht="15" hidden="1" customHeight="1" thickTop="1" x14ac:dyDescent="0.2">
      <c r="A331" s="1" t="s">
        <v>51</v>
      </c>
    </row>
    <row r="332" spans="1:17" ht="14.25" thickTop="1" thickBot="1" x14ac:dyDescent="0.25">
      <c r="A332" s="1">
        <v>6</v>
      </c>
      <c r="B332" s="4" t="s">
        <v>246</v>
      </c>
      <c r="C332" s="45" t="s">
        <v>247</v>
      </c>
      <c r="D332" s="45"/>
      <c r="E332" s="45"/>
      <c r="F332" s="8"/>
      <c r="G332" s="8"/>
      <c r="H332" s="8"/>
      <c r="I332" s="8"/>
      <c r="J332" s="8"/>
    </row>
    <row r="333" spans="1:17" ht="15" hidden="1" customHeight="1" x14ac:dyDescent="0.2">
      <c r="A333" s="1" t="s">
        <v>41</v>
      </c>
    </row>
    <row r="334" spans="1:17" ht="15" hidden="1" customHeight="1" x14ac:dyDescent="0.2">
      <c r="A334" s="1" t="s">
        <v>41</v>
      </c>
    </row>
    <row r="335" spans="1:17" ht="33.75" customHeight="1" thickTop="1" thickBot="1" x14ac:dyDescent="0.25">
      <c r="A335" s="1">
        <v>9</v>
      </c>
      <c r="B335" s="10" t="s">
        <v>248</v>
      </c>
      <c r="C335" s="38" t="s">
        <v>249</v>
      </c>
      <c r="D335" s="38"/>
      <c r="E335" s="38"/>
      <c r="F335" s="11" t="s">
        <v>45</v>
      </c>
      <c r="G335" s="12">
        <v>2</v>
      </c>
      <c r="H335" s="14"/>
      <c r="I335" s="15"/>
      <c r="J335" s="13">
        <f>IF(AND(G335= "",H335= ""), 0, ROUND(ROUND(I335, 2) * ROUND(IF(H335="",G335,H335),  0), 2))</f>
        <v>0</v>
      </c>
      <c r="M335" s="9">
        <v>0.2</v>
      </c>
      <c r="Q335" s="1">
        <v>15</v>
      </c>
    </row>
    <row r="336" spans="1:17" ht="12" thickTop="1" x14ac:dyDescent="0.2">
      <c r="A336" s="1" t="s">
        <v>46</v>
      </c>
      <c r="B336" s="16"/>
      <c r="C336" s="48" t="s">
        <v>250</v>
      </c>
      <c r="D336" s="48"/>
      <c r="E336" s="48"/>
      <c r="F336" s="16"/>
      <c r="G336" s="16"/>
      <c r="H336" s="16"/>
      <c r="I336" s="16"/>
      <c r="J336" s="16"/>
    </row>
    <row r="337" spans="1:17" ht="15" hidden="1" customHeight="1" x14ac:dyDescent="0.2">
      <c r="A337" s="1" t="s">
        <v>58</v>
      </c>
      <c r="C337" s="1" t="s">
        <v>241</v>
      </c>
    </row>
    <row r="338" spans="1:17" ht="15" hidden="1" customHeight="1" x14ac:dyDescent="0.2">
      <c r="A338" s="1" t="s">
        <v>48</v>
      </c>
    </row>
    <row r="339" spans="1:17" ht="15" hidden="1" customHeight="1" x14ac:dyDescent="0.2">
      <c r="A339" s="1" t="s">
        <v>51</v>
      </c>
    </row>
    <row r="340" spans="1:17" ht="15" hidden="1" customHeight="1" x14ac:dyDescent="0.2">
      <c r="A340" s="1" t="s">
        <v>52</v>
      </c>
    </row>
    <row r="341" spans="1:17" ht="13.5" thickBot="1" x14ac:dyDescent="0.25">
      <c r="A341" s="1">
        <v>5</v>
      </c>
      <c r="B341" s="4" t="s">
        <v>251</v>
      </c>
      <c r="C341" s="46" t="s">
        <v>252</v>
      </c>
      <c r="D341" s="46"/>
      <c r="E341" s="46"/>
      <c r="F341" s="7"/>
      <c r="G341" s="7"/>
      <c r="H341" s="7"/>
      <c r="I341" s="7"/>
      <c r="J341" s="7"/>
    </row>
    <row r="342" spans="1:17" ht="15" hidden="1" customHeight="1" x14ac:dyDescent="0.2">
      <c r="A342" s="1" t="s">
        <v>55</v>
      </c>
    </row>
    <row r="343" spans="1:17" ht="15" hidden="1" customHeight="1" x14ac:dyDescent="0.2">
      <c r="A343" s="1" t="s">
        <v>55</v>
      </c>
    </row>
    <row r="344" spans="1:17" ht="15" hidden="1" customHeight="1" x14ac:dyDescent="0.2">
      <c r="A344" s="1" t="s">
        <v>197</v>
      </c>
    </row>
    <row r="345" spans="1:17" ht="15" hidden="1" customHeight="1" x14ac:dyDescent="0.2">
      <c r="A345" s="1" t="s">
        <v>55</v>
      </c>
    </row>
    <row r="346" spans="1:17" ht="15" hidden="1" customHeight="1" x14ac:dyDescent="0.2">
      <c r="A346" s="1" t="s">
        <v>197</v>
      </c>
    </row>
    <row r="347" spans="1:17" ht="12.75" thickTop="1" thickBot="1" x14ac:dyDescent="0.25">
      <c r="A347" s="1">
        <v>9</v>
      </c>
      <c r="B347" s="10" t="s">
        <v>253</v>
      </c>
      <c r="C347" s="38" t="s">
        <v>254</v>
      </c>
      <c r="D347" s="38"/>
      <c r="E347" s="38"/>
      <c r="F347" s="11" t="s">
        <v>5</v>
      </c>
      <c r="G347" s="12">
        <v>1</v>
      </c>
      <c r="H347" s="14"/>
      <c r="I347" s="15"/>
      <c r="J347" s="13">
        <f>IF(AND(G347= "",H347= ""), 0, ROUND(ROUND(I347, 2) * ROUND(IF(H347="",G347,H347),  0), 2))</f>
        <v>0</v>
      </c>
      <c r="M347" s="9">
        <v>0.2</v>
      </c>
      <c r="Q347" s="1">
        <v>15</v>
      </c>
    </row>
    <row r="348" spans="1:17" ht="15" hidden="1" customHeight="1" thickTop="1" x14ac:dyDescent="0.2">
      <c r="A348" s="1" t="s">
        <v>58</v>
      </c>
      <c r="C348" s="1" t="s">
        <v>255</v>
      </c>
    </row>
    <row r="349" spans="1:17" ht="15" hidden="1" customHeight="1" thickTop="1" x14ac:dyDescent="0.2">
      <c r="A349" s="1" t="s">
        <v>48</v>
      </c>
    </row>
    <row r="350" spans="1:17" ht="12.75" thickTop="1" thickBot="1" x14ac:dyDescent="0.25">
      <c r="A350" s="1">
        <v>9</v>
      </c>
      <c r="B350" s="10" t="s">
        <v>256</v>
      </c>
      <c r="C350" s="38" t="s">
        <v>210</v>
      </c>
      <c r="D350" s="38"/>
      <c r="E350" s="38"/>
      <c r="F350" s="11" t="s">
        <v>5</v>
      </c>
      <c r="G350" s="12">
        <v>1</v>
      </c>
      <c r="H350" s="14"/>
      <c r="I350" s="15"/>
      <c r="J350" s="13">
        <f>IF(AND(G350= "",H350= ""), 0, ROUND(ROUND(I350, 2) * ROUND(IF(H350="",G350,H350),  0), 2))</f>
        <v>0</v>
      </c>
      <c r="M350" s="9">
        <v>0.2</v>
      </c>
      <c r="Q350" s="1">
        <v>15</v>
      </c>
    </row>
    <row r="351" spans="1:17" ht="15" hidden="1" customHeight="1" thickTop="1" x14ac:dyDescent="0.2">
      <c r="A351" s="1" t="s">
        <v>58</v>
      </c>
      <c r="C351" s="1" t="s">
        <v>59</v>
      </c>
    </row>
    <row r="352" spans="1:17" ht="15" hidden="1" customHeight="1" thickTop="1" x14ac:dyDescent="0.2">
      <c r="A352" s="1" t="s">
        <v>48</v>
      </c>
    </row>
    <row r="353" spans="1:17" ht="15" hidden="1" customHeight="1" thickTop="1" x14ac:dyDescent="0.2">
      <c r="A353" s="1" t="s">
        <v>52</v>
      </c>
    </row>
    <row r="354" spans="1:17" ht="14.25" thickTop="1" thickBot="1" x14ac:dyDescent="0.25">
      <c r="A354" s="1">
        <v>5</v>
      </c>
      <c r="B354" s="4" t="s">
        <v>257</v>
      </c>
      <c r="C354" s="46" t="s">
        <v>258</v>
      </c>
      <c r="D354" s="46"/>
      <c r="E354" s="46"/>
      <c r="F354" s="7"/>
      <c r="G354" s="7"/>
      <c r="H354" s="7"/>
      <c r="I354" s="7"/>
      <c r="J354" s="7"/>
    </row>
    <row r="355" spans="1:17" ht="15" hidden="1" customHeight="1" x14ac:dyDescent="0.2">
      <c r="A355" s="1" t="s">
        <v>55</v>
      </c>
    </row>
    <row r="356" spans="1:17" ht="12.75" thickTop="1" thickBot="1" x14ac:dyDescent="0.25">
      <c r="A356" s="1">
        <v>9</v>
      </c>
      <c r="B356" s="10" t="s">
        <v>259</v>
      </c>
      <c r="C356" s="38" t="s">
        <v>260</v>
      </c>
      <c r="D356" s="38"/>
      <c r="E356" s="38"/>
      <c r="F356" s="11" t="s">
        <v>5</v>
      </c>
      <c r="G356" s="12">
        <v>2</v>
      </c>
      <c r="H356" s="14"/>
      <c r="I356" s="15"/>
      <c r="J356" s="13">
        <f>IF(AND(G356= "",H356= ""), 0, ROUND(ROUND(I356, 2) * ROUND(IF(H356="",G356,H356),  0), 2))</f>
        <v>0</v>
      </c>
      <c r="M356" s="9">
        <v>0.2</v>
      </c>
      <c r="Q356" s="1">
        <v>15</v>
      </c>
    </row>
    <row r="357" spans="1:17" ht="23.25" customHeight="1" thickTop="1" x14ac:dyDescent="0.2">
      <c r="A357" s="1" t="s">
        <v>46</v>
      </c>
      <c r="B357" s="16"/>
      <c r="C357" s="48" t="s">
        <v>261</v>
      </c>
      <c r="D357" s="48"/>
      <c r="E357" s="48"/>
      <c r="F357" s="16"/>
      <c r="G357" s="16"/>
      <c r="H357" s="16"/>
      <c r="I357" s="16"/>
      <c r="J357" s="16"/>
    </row>
    <row r="358" spans="1:17" ht="15" hidden="1" customHeight="1" x14ac:dyDescent="0.2">
      <c r="A358" s="1" t="s">
        <v>48</v>
      </c>
    </row>
    <row r="359" spans="1:17" ht="15" hidden="1" customHeight="1" x14ac:dyDescent="0.2">
      <c r="A359" s="1" t="s">
        <v>52</v>
      </c>
    </row>
    <row r="360" spans="1:17" ht="13.5" thickBot="1" x14ac:dyDescent="0.25">
      <c r="A360" s="1">
        <v>5</v>
      </c>
      <c r="B360" s="4" t="s">
        <v>262</v>
      </c>
      <c r="C360" s="46" t="s">
        <v>263</v>
      </c>
      <c r="D360" s="46"/>
      <c r="E360" s="46"/>
      <c r="F360" s="7"/>
      <c r="G360" s="7"/>
      <c r="H360" s="7"/>
      <c r="I360" s="7"/>
      <c r="J360" s="7"/>
    </row>
    <row r="361" spans="1:17" ht="15" hidden="1" customHeight="1" x14ac:dyDescent="0.2">
      <c r="A361" s="1" t="s">
        <v>55</v>
      </c>
    </row>
    <row r="362" spans="1:17" ht="15" hidden="1" customHeight="1" x14ac:dyDescent="0.2">
      <c r="A362" s="1" t="s">
        <v>55</v>
      </c>
    </row>
    <row r="363" spans="1:17" ht="33.75" customHeight="1" thickTop="1" thickBot="1" x14ac:dyDescent="0.25">
      <c r="A363" s="1">
        <v>9</v>
      </c>
      <c r="B363" s="10" t="s">
        <v>264</v>
      </c>
      <c r="C363" s="38" t="s">
        <v>265</v>
      </c>
      <c r="D363" s="38"/>
      <c r="E363" s="38"/>
      <c r="F363" s="11" t="s">
        <v>45</v>
      </c>
      <c r="G363" s="12">
        <v>3</v>
      </c>
      <c r="H363" s="14"/>
      <c r="I363" s="15"/>
      <c r="J363" s="13">
        <f>IF(AND(G363= "",H363= ""), 0, ROUND(ROUND(I363, 2) * ROUND(IF(H363="",G363,H363),  0), 2))</f>
        <v>0</v>
      </c>
      <c r="M363" s="9">
        <v>0.2</v>
      </c>
      <c r="Q363" s="1">
        <v>15</v>
      </c>
    </row>
    <row r="364" spans="1:17" ht="12.75" thickTop="1" thickBot="1" x14ac:dyDescent="0.25">
      <c r="A364" s="1" t="s">
        <v>46</v>
      </c>
      <c r="B364" s="16"/>
      <c r="C364" s="48" t="s">
        <v>266</v>
      </c>
      <c r="D364" s="48"/>
      <c r="E364" s="48"/>
      <c r="F364" s="16"/>
      <c r="G364" s="16"/>
      <c r="H364" s="16"/>
      <c r="I364" s="16"/>
      <c r="J364" s="16"/>
    </row>
    <row r="365" spans="1:17" ht="15" hidden="1" customHeight="1" x14ac:dyDescent="0.2">
      <c r="A365" s="1" t="s">
        <v>48</v>
      </c>
    </row>
    <row r="366" spans="1:17" ht="22.5" customHeight="1" thickTop="1" thickBot="1" x14ac:dyDescent="0.25">
      <c r="A366" s="1">
        <v>9</v>
      </c>
      <c r="B366" s="10" t="s">
        <v>267</v>
      </c>
      <c r="C366" s="38" t="s">
        <v>268</v>
      </c>
      <c r="D366" s="38"/>
      <c r="E366" s="38"/>
      <c r="F366" s="11" t="s">
        <v>45</v>
      </c>
      <c r="G366" s="12">
        <v>2</v>
      </c>
      <c r="H366" s="14"/>
      <c r="I366" s="15"/>
      <c r="J366" s="13">
        <f>IF(AND(G366= "",H366= ""), 0, ROUND(ROUND(I366, 2) * ROUND(IF(H366="",G366,H366),  0), 2))</f>
        <v>0</v>
      </c>
      <c r="M366" s="9">
        <v>0.2</v>
      </c>
      <c r="Q366" s="1">
        <v>15</v>
      </c>
    </row>
    <row r="367" spans="1:17" ht="12" thickTop="1" x14ac:dyDescent="0.2">
      <c r="A367" s="1" t="s">
        <v>46</v>
      </c>
      <c r="B367" s="16"/>
      <c r="C367" s="48" t="s">
        <v>269</v>
      </c>
      <c r="D367" s="48"/>
      <c r="E367" s="48"/>
      <c r="F367" s="16"/>
      <c r="G367" s="16"/>
      <c r="H367" s="16"/>
      <c r="I367" s="16"/>
      <c r="J367" s="16"/>
    </row>
    <row r="368" spans="1:17" ht="15" hidden="1" customHeight="1" x14ac:dyDescent="0.2">
      <c r="A368" s="1" t="s">
        <v>48</v>
      </c>
    </row>
    <row r="369" spans="1:17" ht="15" hidden="1" customHeight="1" x14ac:dyDescent="0.2">
      <c r="A369" s="1" t="s">
        <v>52</v>
      </c>
    </row>
    <row r="370" spans="1:17" ht="13.5" thickBot="1" x14ac:dyDescent="0.25">
      <c r="A370" s="1">
        <v>5</v>
      </c>
      <c r="B370" s="4" t="s">
        <v>270</v>
      </c>
      <c r="C370" s="46" t="s">
        <v>271</v>
      </c>
      <c r="D370" s="46"/>
      <c r="E370" s="46"/>
      <c r="F370" s="7"/>
      <c r="G370" s="7"/>
      <c r="H370" s="7"/>
      <c r="I370" s="7"/>
      <c r="J370" s="7"/>
    </row>
    <row r="371" spans="1:17" ht="15" hidden="1" customHeight="1" x14ac:dyDescent="0.2">
      <c r="A371" s="1" t="s">
        <v>55</v>
      </c>
    </row>
    <row r="372" spans="1:17" ht="15" hidden="1" customHeight="1" x14ac:dyDescent="0.2">
      <c r="A372" s="1" t="s">
        <v>197</v>
      </c>
    </row>
    <row r="373" spans="1:17" ht="12.75" thickTop="1" thickBot="1" x14ac:dyDescent="0.25">
      <c r="A373" s="1">
        <v>9</v>
      </c>
      <c r="B373" s="10" t="s">
        <v>272</v>
      </c>
      <c r="C373" s="38" t="s">
        <v>273</v>
      </c>
      <c r="D373" s="38"/>
      <c r="E373" s="38"/>
      <c r="F373" s="11" t="s">
        <v>45</v>
      </c>
      <c r="G373" s="12">
        <v>2</v>
      </c>
      <c r="H373" s="14"/>
      <c r="I373" s="15"/>
      <c r="J373" s="13">
        <f>IF(AND(G373= "",H373= ""), 0, ROUND(ROUND(I373, 2) * ROUND(IF(H373="",G373,H373),  0), 2))</f>
        <v>0</v>
      </c>
      <c r="M373" s="9">
        <v>0.2</v>
      </c>
      <c r="Q373" s="1">
        <v>15</v>
      </c>
    </row>
    <row r="374" spans="1:17" ht="12" thickTop="1" x14ac:dyDescent="0.2">
      <c r="A374" s="1" t="s">
        <v>46</v>
      </c>
      <c r="B374" s="16"/>
      <c r="C374" s="48" t="s">
        <v>274</v>
      </c>
      <c r="D374" s="48"/>
      <c r="E374" s="48"/>
      <c r="F374" s="16"/>
      <c r="G374" s="16"/>
      <c r="H374" s="16"/>
      <c r="I374" s="16"/>
      <c r="J374" s="16"/>
    </row>
    <row r="375" spans="1:17" ht="15" hidden="1" customHeight="1" x14ac:dyDescent="0.2">
      <c r="A375" s="1" t="s">
        <v>48</v>
      </c>
    </row>
    <row r="376" spans="1:17" ht="15" hidden="1" customHeight="1" x14ac:dyDescent="0.2">
      <c r="A376" s="1" t="s">
        <v>52</v>
      </c>
    </row>
    <row r="377" spans="1:17" ht="13.5" thickBot="1" x14ac:dyDescent="0.25">
      <c r="A377" s="1">
        <v>5</v>
      </c>
      <c r="B377" s="4" t="s">
        <v>275</v>
      </c>
      <c r="C377" s="46" t="s">
        <v>276</v>
      </c>
      <c r="D377" s="46"/>
      <c r="E377" s="46"/>
      <c r="F377" s="7"/>
      <c r="G377" s="7"/>
      <c r="H377" s="7"/>
      <c r="I377" s="7"/>
      <c r="J377" s="7"/>
    </row>
    <row r="378" spans="1:17" ht="15" hidden="1" customHeight="1" x14ac:dyDescent="0.2">
      <c r="A378" s="1" t="s">
        <v>55</v>
      </c>
    </row>
    <row r="379" spans="1:17" ht="15" hidden="1" customHeight="1" x14ac:dyDescent="0.2">
      <c r="A379" s="1" t="s">
        <v>55</v>
      </c>
    </row>
    <row r="380" spans="1:17" ht="15" hidden="1" customHeight="1" x14ac:dyDescent="0.2">
      <c r="A380" s="1" t="s">
        <v>55</v>
      </c>
    </row>
    <row r="381" spans="1:17" ht="15" hidden="1" customHeight="1" x14ac:dyDescent="0.2">
      <c r="A381" s="1" t="s">
        <v>55</v>
      </c>
    </row>
    <row r="382" spans="1:17" ht="15" hidden="1" customHeight="1" x14ac:dyDescent="0.2">
      <c r="A382" s="1" t="s">
        <v>55</v>
      </c>
    </row>
    <row r="383" spans="1:17" ht="15" hidden="1" customHeight="1" x14ac:dyDescent="0.2">
      <c r="A383" s="1" t="s">
        <v>55</v>
      </c>
    </row>
    <row r="384" spans="1:17" ht="15" hidden="1" customHeight="1" x14ac:dyDescent="0.2">
      <c r="A384" s="1" t="s">
        <v>55</v>
      </c>
    </row>
    <row r="385" spans="1:17" ht="15" hidden="1" customHeight="1" x14ac:dyDescent="0.2">
      <c r="A385" s="1" t="s">
        <v>55</v>
      </c>
    </row>
    <row r="386" spans="1:17" ht="15" hidden="1" customHeight="1" x14ac:dyDescent="0.2">
      <c r="A386" s="1" t="s">
        <v>55</v>
      </c>
    </row>
    <row r="387" spans="1:17" ht="15" hidden="1" customHeight="1" x14ac:dyDescent="0.2">
      <c r="A387" s="1" t="s">
        <v>55</v>
      </c>
    </row>
    <row r="388" spans="1:17" ht="12.75" thickTop="1" thickBot="1" x14ac:dyDescent="0.25">
      <c r="A388" s="1">
        <v>9</v>
      </c>
      <c r="B388" s="10" t="s">
        <v>277</v>
      </c>
      <c r="C388" s="38" t="s">
        <v>278</v>
      </c>
      <c r="D388" s="38"/>
      <c r="E388" s="38"/>
      <c r="F388" s="11" t="s">
        <v>5</v>
      </c>
      <c r="G388" s="12">
        <v>2</v>
      </c>
      <c r="H388" s="14"/>
      <c r="I388" s="15"/>
      <c r="J388" s="13">
        <f>IF(AND(G388= "",H388= ""), 0, ROUND(ROUND(I388, 2) * ROUND(IF(H388="",G388,H388),  0), 2))</f>
        <v>0</v>
      </c>
      <c r="M388" s="9">
        <v>0.2</v>
      </c>
      <c r="Q388" s="1">
        <v>15</v>
      </c>
    </row>
    <row r="389" spans="1:17" ht="15" hidden="1" customHeight="1" thickTop="1" x14ac:dyDescent="0.2">
      <c r="A389" s="1" t="s">
        <v>48</v>
      </c>
    </row>
    <row r="390" spans="1:17" ht="12.75" thickTop="1" thickBot="1" x14ac:dyDescent="0.25">
      <c r="A390" s="1">
        <v>9</v>
      </c>
      <c r="B390" s="10" t="s">
        <v>279</v>
      </c>
      <c r="C390" s="38" t="s">
        <v>280</v>
      </c>
      <c r="D390" s="38"/>
      <c r="E390" s="38"/>
      <c r="F390" s="11" t="s">
        <v>5</v>
      </c>
      <c r="G390" s="12">
        <v>2</v>
      </c>
      <c r="H390" s="14"/>
      <c r="I390" s="15"/>
      <c r="J390" s="13">
        <f>IF(AND(G390= "",H390= ""), 0, ROUND(ROUND(I390, 2) * ROUND(IF(H390="",G390,H390),  0), 2))</f>
        <v>0</v>
      </c>
      <c r="M390" s="9">
        <v>0.2</v>
      </c>
      <c r="Q390" s="1">
        <v>15</v>
      </c>
    </row>
    <row r="391" spans="1:17" ht="15" hidden="1" customHeight="1" thickTop="1" x14ac:dyDescent="0.2">
      <c r="A391" s="1" t="s">
        <v>48</v>
      </c>
    </row>
    <row r="392" spans="1:17" ht="12.75" thickTop="1" thickBot="1" x14ac:dyDescent="0.25">
      <c r="A392" s="1">
        <v>9</v>
      </c>
      <c r="B392" s="10" t="s">
        <v>281</v>
      </c>
      <c r="C392" s="38" t="s">
        <v>282</v>
      </c>
      <c r="D392" s="38"/>
      <c r="E392" s="38"/>
      <c r="F392" s="11" t="s">
        <v>5</v>
      </c>
      <c r="G392" s="12">
        <v>4</v>
      </c>
      <c r="H392" s="14"/>
      <c r="I392" s="15"/>
      <c r="J392" s="13">
        <f>IF(AND(G392= "",H392= ""), 0, ROUND(ROUND(I392, 2) * ROUND(IF(H392="",G392,H392),  0), 2))</f>
        <v>0</v>
      </c>
      <c r="M392" s="9">
        <v>0.2</v>
      </c>
      <c r="Q392" s="1">
        <v>15</v>
      </c>
    </row>
    <row r="393" spans="1:17" ht="15" hidden="1" customHeight="1" thickTop="1" x14ac:dyDescent="0.2">
      <c r="A393" s="1" t="s">
        <v>58</v>
      </c>
      <c r="C393" s="1" t="s">
        <v>283</v>
      </c>
    </row>
    <row r="394" spans="1:17" ht="15" hidden="1" customHeight="1" thickTop="1" x14ac:dyDescent="0.2">
      <c r="A394" s="1" t="s">
        <v>58</v>
      </c>
      <c r="C394" s="1" t="s">
        <v>227</v>
      </c>
    </row>
    <row r="395" spans="1:17" ht="15" hidden="1" customHeight="1" thickTop="1" x14ac:dyDescent="0.2">
      <c r="A395" s="1" t="s">
        <v>58</v>
      </c>
      <c r="C395" s="1" t="s">
        <v>227</v>
      </c>
    </row>
    <row r="396" spans="1:17" ht="15" hidden="1" customHeight="1" thickTop="1" x14ac:dyDescent="0.2">
      <c r="A396" s="1" t="s">
        <v>48</v>
      </c>
    </row>
    <row r="397" spans="1:17" ht="12.75" thickTop="1" thickBot="1" x14ac:dyDescent="0.25">
      <c r="A397" s="1">
        <v>9</v>
      </c>
      <c r="B397" s="10" t="s">
        <v>284</v>
      </c>
      <c r="C397" s="38" t="s">
        <v>285</v>
      </c>
      <c r="D397" s="38"/>
      <c r="E397" s="38"/>
      <c r="F397" s="11" t="s">
        <v>5</v>
      </c>
      <c r="G397" s="12">
        <v>4</v>
      </c>
      <c r="H397" s="14"/>
      <c r="I397" s="15"/>
      <c r="J397" s="13">
        <f>IF(AND(G397= "",H397= ""), 0, ROUND(ROUND(I397, 2) * ROUND(IF(H397="",G397,H397),  0), 2))</f>
        <v>0</v>
      </c>
      <c r="M397" s="9">
        <v>0.2</v>
      </c>
      <c r="Q397" s="1">
        <v>15</v>
      </c>
    </row>
    <row r="398" spans="1:17" ht="15" hidden="1" customHeight="1" thickTop="1" x14ac:dyDescent="0.2">
      <c r="A398" s="1" t="s">
        <v>58</v>
      </c>
      <c r="C398" s="1" t="s">
        <v>227</v>
      </c>
    </row>
    <row r="399" spans="1:17" ht="15" hidden="1" customHeight="1" thickTop="1" x14ac:dyDescent="0.2">
      <c r="A399" s="1" t="s">
        <v>58</v>
      </c>
      <c r="C399" s="1" t="s">
        <v>227</v>
      </c>
    </row>
    <row r="400" spans="1:17" ht="15" hidden="1" customHeight="1" thickTop="1" x14ac:dyDescent="0.2">
      <c r="A400" s="1" t="s">
        <v>58</v>
      </c>
      <c r="C400" s="1" t="s">
        <v>227</v>
      </c>
    </row>
    <row r="401" spans="1:17" ht="15" hidden="1" customHeight="1" thickTop="1" x14ac:dyDescent="0.2">
      <c r="A401" s="1" t="s">
        <v>58</v>
      </c>
      <c r="C401" s="1" t="s">
        <v>227</v>
      </c>
    </row>
    <row r="402" spans="1:17" ht="15" hidden="1" customHeight="1" thickTop="1" x14ac:dyDescent="0.2">
      <c r="A402" s="1" t="s">
        <v>286</v>
      </c>
      <c r="C402" s="1" t="s">
        <v>287</v>
      </c>
    </row>
    <row r="403" spans="1:17" ht="15" hidden="1" customHeight="1" thickTop="1" x14ac:dyDescent="0.2">
      <c r="A403" s="1" t="s">
        <v>48</v>
      </c>
    </row>
    <row r="404" spans="1:17" ht="12.75" thickTop="1" thickBot="1" x14ac:dyDescent="0.25">
      <c r="A404" s="1">
        <v>9</v>
      </c>
      <c r="B404" s="10" t="s">
        <v>288</v>
      </c>
      <c r="C404" s="38" t="s">
        <v>289</v>
      </c>
      <c r="D404" s="38"/>
      <c r="E404" s="38"/>
      <c r="F404" s="11" t="s">
        <v>5</v>
      </c>
      <c r="G404" s="12">
        <v>4</v>
      </c>
      <c r="H404" s="14"/>
      <c r="I404" s="15"/>
      <c r="J404" s="13">
        <f>IF(AND(G404= "",H404= ""), 0, ROUND(ROUND(I404, 2) * ROUND(IF(H404="",G404,H404),  0), 2))</f>
        <v>0</v>
      </c>
      <c r="M404" s="9">
        <v>0.2</v>
      </c>
      <c r="Q404" s="1">
        <v>15</v>
      </c>
    </row>
    <row r="405" spans="1:17" ht="12.75" thickTop="1" thickBot="1" x14ac:dyDescent="0.25">
      <c r="A405" s="1" t="s">
        <v>46</v>
      </c>
      <c r="B405" s="16"/>
      <c r="C405" s="48" t="s">
        <v>290</v>
      </c>
      <c r="D405" s="48"/>
      <c r="E405" s="48"/>
      <c r="F405" s="16"/>
      <c r="G405" s="16"/>
      <c r="H405" s="16"/>
      <c r="I405" s="16"/>
      <c r="J405" s="16"/>
    </row>
    <row r="406" spans="1:17" ht="15" hidden="1" customHeight="1" x14ac:dyDescent="0.2">
      <c r="A406" s="1" t="s">
        <v>48</v>
      </c>
    </row>
    <row r="407" spans="1:17" ht="12.75" thickTop="1" thickBot="1" x14ac:dyDescent="0.25">
      <c r="A407" s="1">
        <v>9</v>
      </c>
      <c r="B407" s="10" t="s">
        <v>291</v>
      </c>
      <c r="C407" s="38" t="s">
        <v>292</v>
      </c>
      <c r="D407" s="38"/>
      <c r="E407" s="38"/>
      <c r="F407" s="11" t="s">
        <v>5</v>
      </c>
      <c r="G407" s="12">
        <v>2</v>
      </c>
      <c r="H407" s="14"/>
      <c r="I407" s="15"/>
      <c r="J407" s="13">
        <f>IF(AND(G407= "",H407= ""), 0, ROUND(ROUND(I407, 2) * ROUND(IF(H407="",G407,H407),  0), 2))</f>
        <v>0</v>
      </c>
      <c r="M407" s="9">
        <v>0.2</v>
      </c>
      <c r="Q407" s="1">
        <v>15</v>
      </c>
    </row>
    <row r="408" spans="1:17" ht="15" hidden="1" customHeight="1" thickTop="1" x14ac:dyDescent="0.2">
      <c r="A408" s="1" t="s">
        <v>48</v>
      </c>
    </row>
    <row r="409" spans="1:17" ht="15" hidden="1" customHeight="1" thickTop="1" x14ac:dyDescent="0.2">
      <c r="A409" s="1" t="s">
        <v>52</v>
      </c>
    </row>
    <row r="410" spans="1:17" ht="15" hidden="1" customHeight="1" thickTop="1" x14ac:dyDescent="0.2">
      <c r="A410" s="1" t="s">
        <v>86</v>
      </c>
    </row>
    <row r="411" spans="1:17" ht="15.75" thickTop="1" x14ac:dyDescent="0.2">
      <c r="A411" s="1">
        <v>4</v>
      </c>
      <c r="B411" s="4">
        <v>5.6</v>
      </c>
      <c r="C411" s="37" t="s">
        <v>293</v>
      </c>
      <c r="D411" s="37"/>
      <c r="E411" s="37"/>
      <c r="F411" s="6"/>
      <c r="G411" s="6"/>
      <c r="H411" s="6"/>
      <c r="I411" s="6"/>
      <c r="J411" s="6"/>
    </row>
    <row r="412" spans="1:17" ht="12.75" x14ac:dyDescent="0.2">
      <c r="A412" s="1">
        <v>5</v>
      </c>
      <c r="B412" s="4" t="s">
        <v>294</v>
      </c>
      <c r="C412" s="46" t="s">
        <v>295</v>
      </c>
      <c r="D412" s="46"/>
      <c r="E412" s="46"/>
      <c r="F412" s="7"/>
      <c r="G412" s="7"/>
      <c r="H412" s="7"/>
      <c r="I412" s="7"/>
      <c r="J412" s="7"/>
    </row>
    <row r="413" spans="1:17" ht="15" hidden="1" customHeight="1" x14ac:dyDescent="0.2">
      <c r="A413" s="1" t="s">
        <v>55</v>
      </c>
    </row>
    <row r="414" spans="1:17" ht="15" hidden="1" customHeight="1" x14ac:dyDescent="0.2">
      <c r="A414" s="1" t="s">
        <v>52</v>
      </c>
    </row>
    <row r="415" spans="1:17" ht="12.75" x14ac:dyDescent="0.2">
      <c r="A415" s="1">
        <v>5</v>
      </c>
      <c r="B415" s="4" t="s">
        <v>296</v>
      </c>
      <c r="C415" s="46" t="s">
        <v>297</v>
      </c>
      <c r="D415" s="46"/>
      <c r="E415" s="46"/>
      <c r="F415" s="7"/>
      <c r="G415" s="7"/>
      <c r="H415" s="7"/>
      <c r="I415" s="7"/>
      <c r="J415" s="7"/>
    </row>
    <row r="416" spans="1:17" ht="13.5" thickBot="1" x14ac:dyDescent="0.25">
      <c r="A416" s="1">
        <v>6</v>
      </c>
      <c r="B416" s="4" t="s">
        <v>298</v>
      </c>
      <c r="C416" s="45" t="s">
        <v>299</v>
      </c>
      <c r="D416" s="45"/>
      <c r="E416" s="45"/>
      <c r="F416" s="8"/>
      <c r="G416" s="8"/>
      <c r="H416" s="8"/>
      <c r="I416" s="8"/>
      <c r="J416" s="8"/>
    </row>
    <row r="417" spans="1:17" ht="15" hidden="1" customHeight="1" x14ac:dyDescent="0.2">
      <c r="A417" s="1" t="s">
        <v>41</v>
      </c>
    </row>
    <row r="418" spans="1:17" ht="22.5" customHeight="1" thickTop="1" thickBot="1" x14ac:dyDescent="0.25">
      <c r="A418" s="1">
        <v>9</v>
      </c>
      <c r="B418" s="10" t="s">
        <v>300</v>
      </c>
      <c r="C418" s="38" t="s">
        <v>301</v>
      </c>
      <c r="D418" s="38"/>
      <c r="E418" s="38"/>
      <c r="F418" s="11" t="s">
        <v>5</v>
      </c>
      <c r="G418" s="12">
        <v>1</v>
      </c>
      <c r="H418" s="14"/>
      <c r="I418" s="15"/>
      <c r="J418" s="13">
        <f>IF(AND(G418= "",H418= ""), 0, ROUND(ROUND(I418, 2) * ROUND(IF(H418="",G418,H418),  0), 2))</f>
        <v>0</v>
      </c>
      <c r="M418" s="9">
        <v>0.2</v>
      </c>
      <c r="Q418" s="1">
        <v>15</v>
      </c>
    </row>
    <row r="419" spans="1:17" ht="15" hidden="1" customHeight="1" thickTop="1" x14ac:dyDescent="0.2">
      <c r="A419" s="1" t="s">
        <v>48</v>
      </c>
    </row>
    <row r="420" spans="1:17" ht="15" hidden="1" customHeight="1" thickTop="1" x14ac:dyDescent="0.2">
      <c r="A420" s="1" t="s">
        <v>51</v>
      </c>
    </row>
    <row r="421" spans="1:17" ht="15" hidden="1" customHeight="1" thickTop="1" x14ac:dyDescent="0.2">
      <c r="A421" s="1" t="s">
        <v>52</v>
      </c>
    </row>
    <row r="422" spans="1:17" ht="15" hidden="1" customHeight="1" thickTop="1" x14ac:dyDescent="0.2">
      <c r="A422" s="1" t="s">
        <v>86</v>
      </c>
    </row>
    <row r="423" spans="1:17" ht="16.5" thickTop="1" thickBot="1" x14ac:dyDescent="0.25">
      <c r="A423" s="1">
        <v>4</v>
      </c>
      <c r="B423" s="4">
        <v>5.7</v>
      </c>
      <c r="C423" s="37" t="s">
        <v>302</v>
      </c>
      <c r="D423" s="37"/>
      <c r="E423" s="37"/>
      <c r="F423" s="6"/>
      <c r="G423" s="6"/>
      <c r="H423" s="6"/>
      <c r="I423" s="6"/>
      <c r="J423" s="6"/>
    </row>
    <row r="424" spans="1:17" ht="15" hidden="1" customHeight="1" x14ac:dyDescent="0.2">
      <c r="A424" s="1" t="s">
        <v>36</v>
      </c>
    </row>
    <row r="425" spans="1:17" ht="15" hidden="1" customHeight="1" x14ac:dyDescent="0.2">
      <c r="A425" s="1" t="s">
        <v>36</v>
      </c>
    </row>
    <row r="426" spans="1:17" ht="15" hidden="1" customHeight="1" x14ac:dyDescent="0.2">
      <c r="A426" s="1" t="s">
        <v>36</v>
      </c>
    </row>
    <row r="427" spans="1:17" ht="15" hidden="1" customHeight="1" x14ac:dyDescent="0.2">
      <c r="A427" s="1" t="s">
        <v>36</v>
      </c>
    </row>
    <row r="428" spans="1:17" ht="15" hidden="1" customHeight="1" x14ac:dyDescent="0.2">
      <c r="A428" s="1" t="s">
        <v>36</v>
      </c>
    </row>
    <row r="429" spans="1:17" ht="12.75" thickTop="1" thickBot="1" x14ac:dyDescent="0.25">
      <c r="A429" s="1">
        <v>9</v>
      </c>
      <c r="B429" s="10" t="s">
        <v>303</v>
      </c>
      <c r="C429" s="38" t="s">
        <v>304</v>
      </c>
      <c r="D429" s="38"/>
      <c r="E429" s="38"/>
      <c r="F429" s="11" t="s">
        <v>45</v>
      </c>
      <c r="G429" s="12">
        <v>1</v>
      </c>
      <c r="H429" s="14"/>
      <c r="I429" s="15"/>
      <c r="J429" s="13">
        <f>IF(AND(G429= "",H429= ""), 0, ROUND(ROUND(I429, 2) * ROUND(IF(H429="",G429,H429),  0), 2))</f>
        <v>0</v>
      </c>
      <c r="M429" s="9">
        <v>0.2</v>
      </c>
      <c r="Q429" s="1">
        <v>15</v>
      </c>
    </row>
    <row r="430" spans="1:17" ht="15" hidden="1" customHeight="1" thickTop="1" x14ac:dyDescent="0.2">
      <c r="A430" s="1" t="s">
        <v>48</v>
      </c>
    </row>
    <row r="431" spans="1:17" ht="15" hidden="1" customHeight="1" thickTop="1" x14ac:dyDescent="0.2">
      <c r="A431" s="1" t="s">
        <v>86</v>
      </c>
    </row>
    <row r="432" spans="1:17" ht="15" hidden="1" customHeight="1" thickTop="1" x14ac:dyDescent="0.2">
      <c r="A432" s="1" t="s">
        <v>32</v>
      </c>
    </row>
    <row r="433" spans="1:17" ht="16.5" thickTop="1" x14ac:dyDescent="0.2">
      <c r="A433" s="1">
        <v>3</v>
      </c>
      <c r="B433" s="4">
        <v>6</v>
      </c>
      <c r="C433" s="47" t="s">
        <v>305</v>
      </c>
      <c r="D433" s="47"/>
      <c r="E433" s="47"/>
      <c r="F433" s="5"/>
      <c r="G433" s="5"/>
      <c r="H433" s="5"/>
      <c r="I433" s="5"/>
      <c r="J433" s="5"/>
    </row>
    <row r="434" spans="1:17" ht="30" customHeight="1" x14ac:dyDescent="0.2">
      <c r="A434" s="1">
        <v>4</v>
      </c>
      <c r="B434" s="4">
        <v>6.1</v>
      </c>
      <c r="C434" s="37" t="s">
        <v>87</v>
      </c>
      <c r="D434" s="37"/>
      <c r="E434" s="37"/>
      <c r="F434" s="6"/>
      <c r="G434" s="6"/>
      <c r="H434" s="6"/>
      <c r="I434" s="6"/>
      <c r="J434" s="6"/>
    </row>
    <row r="435" spans="1:17" ht="15" hidden="1" customHeight="1" x14ac:dyDescent="0.2">
      <c r="A435" s="1" t="s">
        <v>36</v>
      </c>
    </row>
    <row r="436" spans="1:17" ht="15" hidden="1" customHeight="1" x14ac:dyDescent="0.2">
      <c r="A436" s="1" t="s">
        <v>36</v>
      </c>
    </row>
    <row r="437" spans="1:17" ht="15" hidden="1" customHeight="1" x14ac:dyDescent="0.2">
      <c r="A437" s="1" t="s">
        <v>36</v>
      </c>
    </row>
    <row r="438" spans="1:17" ht="15" hidden="1" customHeight="1" x14ac:dyDescent="0.2">
      <c r="A438" s="1" t="s">
        <v>36</v>
      </c>
    </row>
    <row r="439" spans="1:17" ht="15" hidden="1" customHeight="1" x14ac:dyDescent="0.2">
      <c r="A439" s="1" t="s">
        <v>306</v>
      </c>
    </row>
    <row r="440" spans="1:17" ht="25.5" customHeight="1" thickBot="1" x14ac:dyDescent="0.25">
      <c r="A440" s="1">
        <v>5</v>
      </c>
      <c r="B440" s="4" t="s">
        <v>307</v>
      </c>
      <c r="C440" s="46" t="s">
        <v>308</v>
      </c>
      <c r="D440" s="46"/>
      <c r="E440" s="46"/>
      <c r="F440" s="7"/>
      <c r="G440" s="7"/>
      <c r="H440" s="7"/>
      <c r="I440" s="7"/>
      <c r="J440" s="7"/>
    </row>
    <row r="441" spans="1:17" ht="15" hidden="1" customHeight="1" x14ac:dyDescent="0.2">
      <c r="A441" s="1" t="s">
        <v>55</v>
      </c>
    </row>
    <row r="442" spans="1:17" ht="33.75" customHeight="1" thickTop="1" thickBot="1" x14ac:dyDescent="0.25">
      <c r="A442" s="1">
        <v>9</v>
      </c>
      <c r="B442" s="10" t="s">
        <v>309</v>
      </c>
      <c r="C442" s="38" t="s">
        <v>310</v>
      </c>
      <c r="D442" s="38"/>
      <c r="E442" s="38"/>
      <c r="F442" s="11" t="s">
        <v>45</v>
      </c>
      <c r="G442" s="12">
        <v>1</v>
      </c>
      <c r="H442" s="14"/>
      <c r="I442" s="15"/>
      <c r="J442" s="13">
        <f>IF(AND(G442= "",H442= ""), 0, ROUND(ROUND(I442, 2) * ROUND(IF(H442="",G442,H442),  0), 2))</f>
        <v>0</v>
      </c>
      <c r="M442" s="9">
        <v>0.2</v>
      </c>
      <c r="Q442" s="1">
        <v>15</v>
      </c>
    </row>
    <row r="443" spans="1:17" ht="15" hidden="1" customHeight="1" thickTop="1" x14ac:dyDescent="0.2">
      <c r="A443" s="1" t="s">
        <v>48</v>
      </c>
    </row>
    <row r="444" spans="1:17" ht="15" hidden="1" customHeight="1" thickTop="1" x14ac:dyDescent="0.2">
      <c r="A444" s="1" t="s">
        <v>55</v>
      </c>
    </row>
    <row r="445" spans="1:17" ht="23.25" customHeight="1" thickTop="1" thickBot="1" x14ac:dyDescent="0.25">
      <c r="A445" s="1">
        <v>9</v>
      </c>
      <c r="B445" s="10" t="s">
        <v>311</v>
      </c>
      <c r="C445" s="38" t="s">
        <v>312</v>
      </c>
      <c r="D445" s="38"/>
      <c r="E445" s="38"/>
      <c r="F445" s="11" t="s">
        <v>45</v>
      </c>
      <c r="G445" s="12">
        <v>1</v>
      </c>
      <c r="H445" s="14"/>
      <c r="I445" s="15"/>
      <c r="J445" s="13">
        <f>IF(AND(G445= "",H445= ""), 0, ROUND(ROUND(I445, 2) * ROUND(IF(H445="",G445,H445),  0), 2))</f>
        <v>0</v>
      </c>
      <c r="M445" s="9">
        <v>0.2</v>
      </c>
      <c r="Q445" s="1">
        <v>15</v>
      </c>
    </row>
    <row r="446" spans="1:17" ht="15" hidden="1" customHeight="1" thickTop="1" x14ac:dyDescent="0.2">
      <c r="A446" s="1" t="s">
        <v>48</v>
      </c>
    </row>
    <row r="447" spans="1:17" ht="15" hidden="1" customHeight="1" thickTop="1" x14ac:dyDescent="0.2">
      <c r="A447" s="1" t="s">
        <v>52</v>
      </c>
    </row>
    <row r="448" spans="1:17" ht="13.5" thickTop="1" x14ac:dyDescent="0.2">
      <c r="A448" s="1">
        <v>5</v>
      </c>
      <c r="B448" s="4" t="s">
        <v>313</v>
      </c>
      <c r="C448" s="46" t="s">
        <v>314</v>
      </c>
      <c r="D448" s="46"/>
      <c r="E448" s="46"/>
      <c r="F448" s="7"/>
      <c r="G448" s="7"/>
      <c r="H448" s="7"/>
      <c r="I448" s="7"/>
      <c r="J448" s="7"/>
    </row>
    <row r="449" spans="1:17" ht="15" hidden="1" customHeight="1" x14ac:dyDescent="0.2">
      <c r="A449" s="1" t="s">
        <v>55</v>
      </c>
    </row>
    <row r="450" spans="1:17" ht="13.5" thickBot="1" x14ac:dyDescent="0.25">
      <c r="A450" s="1">
        <v>6</v>
      </c>
      <c r="B450" s="4" t="s">
        <v>315</v>
      </c>
      <c r="C450" s="45" t="s">
        <v>316</v>
      </c>
      <c r="D450" s="45"/>
      <c r="E450" s="45"/>
      <c r="F450" s="8"/>
      <c r="G450" s="8"/>
      <c r="H450" s="8"/>
      <c r="I450" s="8"/>
      <c r="J450" s="8"/>
    </row>
    <row r="451" spans="1:17" ht="15" hidden="1" customHeight="1" x14ac:dyDescent="0.2">
      <c r="A451" s="1" t="s">
        <v>41</v>
      </c>
    </row>
    <row r="452" spans="1:17" ht="33.75" customHeight="1" thickTop="1" thickBot="1" x14ac:dyDescent="0.25">
      <c r="A452" s="1">
        <v>9</v>
      </c>
      <c r="B452" s="10" t="s">
        <v>317</v>
      </c>
      <c r="C452" s="38" t="s">
        <v>318</v>
      </c>
      <c r="D452" s="38"/>
      <c r="E452" s="38"/>
      <c r="F452" s="11" t="s">
        <v>105</v>
      </c>
      <c r="G452" s="19">
        <v>30</v>
      </c>
      <c r="H452" s="20"/>
      <c r="I452" s="15"/>
      <c r="J452" s="13">
        <f>IF(AND(G452= "",H452= ""), 0, ROUND(ROUND(I452, 2) * ROUND(IF(H452="",G452,H452),  2), 2))</f>
        <v>0</v>
      </c>
      <c r="M452" s="9">
        <v>0.2</v>
      </c>
      <c r="Q452" s="1">
        <v>15</v>
      </c>
    </row>
    <row r="453" spans="1:17" ht="15" hidden="1" customHeight="1" thickTop="1" x14ac:dyDescent="0.2">
      <c r="A453" s="1" t="s">
        <v>48</v>
      </c>
    </row>
    <row r="454" spans="1:17" ht="23.25" customHeight="1" thickTop="1" thickBot="1" x14ac:dyDescent="0.25">
      <c r="A454" s="1">
        <v>9</v>
      </c>
      <c r="B454" s="10" t="s">
        <v>319</v>
      </c>
      <c r="C454" s="38" t="s">
        <v>109</v>
      </c>
      <c r="D454" s="38"/>
      <c r="E454" s="38"/>
      <c r="F454" s="11" t="s">
        <v>45</v>
      </c>
      <c r="G454" s="12">
        <v>1</v>
      </c>
      <c r="H454" s="14"/>
      <c r="I454" s="15"/>
      <c r="J454" s="13">
        <f>IF(AND(G454= "",H454= ""), 0, ROUND(ROUND(I454, 2) * ROUND(IF(H454="",G454,H454),  0), 2))</f>
        <v>0</v>
      </c>
      <c r="M454" s="9">
        <v>0.2</v>
      </c>
      <c r="Q454" s="1">
        <v>15</v>
      </c>
    </row>
    <row r="455" spans="1:17" ht="15" hidden="1" customHeight="1" thickTop="1" x14ac:dyDescent="0.2">
      <c r="A455" s="1" t="s">
        <v>48</v>
      </c>
    </row>
    <row r="456" spans="1:17" ht="15" hidden="1" customHeight="1" thickTop="1" x14ac:dyDescent="0.2">
      <c r="A456" s="1" t="s">
        <v>51</v>
      </c>
    </row>
    <row r="457" spans="1:17" ht="15" hidden="1" customHeight="1" thickTop="1" x14ac:dyDescent="0.2">
      <c r="A457" s="1" t="s">
        <v>52</v>
      </c>
    </row>
    <row r="458" spans="1:17" ht="13.5" thickTop="1" x14ac:dyDescent="0.2">
      <c r="A458" s="1">
        <v>5</v>
      </c>
      <c r="B458" s="4" t="s">
        <v>320</v>
      </c>
      <c r="C458" s="46" t="s">
        <v>321</v>
      </c>
      <c r="D458" s="46"/>
      <c r="E458" s="46"/>
      <c r="F458" s="7"/>
      <c r="G458" s="7"/>
      <c r="H458" s="7"/>
      <c r="I458" s="7"/>
      <c r="J458" s="7"/>
    </row>
    <row r="459" spans="1:17" ht="15" hidden="1" customHeight="1" x14ac:dyDescent="0.2">
      <c r="A459" s="1" t="s">
        <v>55</v>
      </c>
    </row>
    <row r="460" spans="1:17" ht="13.5" thickBot="1" x14ac:dyDescent="0.25">
      <c r="A460" s="1">
        <v>6</v>
      </c>
      <c r="B460" s="4" t="s">
        <v>322</v>
      </c>
      <c r="C460" s="45" t="s">
        <v>323</v>
      </c>
      <c r="D460" s="45"/>
      <c r="E460" s="45"/>
      <c r="F460" s="8"/>
      <c r="G460" s="8"/>
      <c r="H460" s="8"/>
      <c r="I460" s="8"/>
      <c r="J460" s="8"/>
    </row>
    <row r="461" spans="1:17" ht="15" hidden="1" customHeight="1" x14ac:dyDescent="0.2">
      <c r="A461" s="1" t="s">
        <v>41</v>
      </c>
    </row>
    <row r="462" spans="1:17" ht="33.75" customHeight="1" thickTop="1" thickBot="1" x14ac:dyDescent="0.25">
      <c r="A462" s="1">
        <v>9</v>
      </c>
      <c r="B462" s="10" t="s">
        <v>324</v>
      </c>
      <c r="C462" s="38" t="s">
        <v>325</v>
      </c>
      <c r="D462" s="38"/>
      <c r="E462" s="38"/>
      <c r="F462" s="11" t="s">
        <v>105</v>
      </c>
      <c r="G462" s="19">
        <v>40</v>
      </c>
      <c r="H462" s="20"/>
      <c r="I462" s="15"/>
      <c r="J462" s="13">
        <f>IF(AND(G462= "",H462= ""), 0, ROUND(ROUND(I462, 2) * ROUND(IF(H462="",G462,H462),  2), 2))</f>
        <v>0</v>
      </c>
      <c r="M462" s="9">
        <v>0.2</v>
      </c>
      <c r="Q462" s="1">
        <v>15</v>
      </c>
    </row>
    <row r="463" spans="1:17" ht="15" hidden="1" customHeight="1" thickTop="1" x14ac:dyDescent="0.2">
      <c r="A463" s="1" t="s">
        <v>48</v>
      </c>
    </row>
    <row r="464" spans="1:17" ht="34.5" customHeight="1" thickTop="1" thickBot="1" x14ac:dyDescent="0.25">
      <c r="A464" s="1">
        <v>9</v>
      </c>
      <c r="B464" s="10" t="s">
        <v>326</v>
      </c>
      <c r="C464" s="38" t="s">
        <v>327</v>
      </c>
      <c r="D464" s="38"/>
      <c r="E464" s="38"/>
      <c r="F464" s="11" t="s">
        <v>105</v>
      </c>
      <c r="G464" s="19">
        <v>20</v>
      </c>
      <c r="H464" s="20"/>
      <c r="I464" s="15"/>
      <c r="J464" s="13">
        <f>IF(AND(G464= "",H464= ""), 0, ROUND(ROUND(I464, 2) * ROUND(IF(H464="",G464,H464),  2), 2))</f>
        <v>0</v>
      </c>
      <c r="M464" s="9">
        <v>0.2</v>
      </c>
      <c r="Q464" s="1">
        <v>15</v>
      </c>
    </row>
    <row r="465" spans="1:17" ht="15" hidden="1" customHeight="1" thickTop="1" x14ac:dyDescent="0.2">
      <c r="A465" s="1" t="s">
        <v>48</v>
      </c>
    </row>
    <row r="466" spans="1:17" ht="34.5" customHeight="1" thickTop="1" thickBot="1" x14ac:dyDescent="0.25">
      <c r="A466" s="1">
        <v>9</v>
      </c>
      <c r="B466" s="10" t="s">
        <v>328</v>
      </c>
      <c r="C466" s="38" t="s">
        <v>329</v>
      </c>
      <c r="D466" s="38"/>
      <c r="E466" s="38"/>
      <c r="F466" s="11" t="s">
        <v>105</v>
      </c>
      <c r="G466" s="19">
        <v>90</v>
      </c>
      <c r="H466" s="20"/>
      <c r="I466" s="15"/>
      <c r="J466" s="13">
        <f>IF(AND(G466= "",H466= ""), 0, ROUND(ROUND(I466, 2) * ROUND(IF(H466="",G466,H466),  2), 2))</f>
        <v>0</v>
      </c>
      <c r="M466" s="9">
        <v>0.2</v>
      </c>
      <c r="Q466" s="1">
        <v>15</v>
      </c>
    </row>
    <row r="467" spans="1:17" ht="15" hidden="1" customHeight="1" thickTop="1" x14ac:dyDescent="0.2">
      <c r="A467" s="1" t="s">
        <v>48</v>
      </c>
    </row>
    <row r="468" spans="1:17" ht="23.25" customHeight="1" thickTop="1" thickBot="1" x14ac:dyDescent="0.25">
      <c r="A468" s="1">
        <v>9</v>
      </c>
      <c r="B468" s="10" t="s">
        <v>330</v>
      </c>
      <c r="C468" s="38" t="s">
        <v>109</v>
      </c>
      <c r="D468" s="38"/>
      <c r="E468" s="38"/>
      <c r="F468" s="11" t="s">
        <v>45</v>
      </c>
      <c r="G468" s="12">
        <v>1</v>
      </c>
      <c r="H468" s="14"/>
      <c r="I468" s="15"/>
      <c r="J468" s="13">
        <f>IF(AND(G468= "",H468= ""), 0, ROUND(ROUND(I468, 2) * ROUND(IF(H468="",G468,H468),  0), 2))</f>
        <v>0</v>
      </c>
      <c r="M468" s="9">
        <v>0.2</v>
      </c>
      <c r="Q468" s="1">
        <v>15</v>
      </c>
    </row>
    <row r="469" spans="1:17" ht="15" hidden="1" customHeight="1" thickTop="1" x14ac:dyDescent="0.2">
      <c r="A469" s="1" t="s">
        <v>48</v>
      </c>
    </row>
    <row r="470" spans="1:17" ht="15" hidden="1" customHeight="1" thickTop="1" x14ac:dyDescent="0.2">
      <c r="A470" s="1" t="s">
        <v>51</v>
      </c>
    </row>
    <row r="471" spans="1:17" ht="14.25" thickTop="1" thickBot="1" x14ac:dyDescent="0.25">
      <c r="A471" s="1">
        <v>6</v>
      </c>
      <c r="B471" s="4" t="s">
        <v>331</v>
      </c>
      <c r="C471" s="45" t="s">
        <v>332</v>
      </c>
      <c r="D471" s="45"/>
      <c r="E471" s="45"/>
      <c r="F471" s="8"/>
      <c r="G471" s="8"/>
      <c r="H471" s="8"/>
      <c r="I471" s="8"/>
      <c r="J471" s="8"/>
    </row>
    <row r="472" spans="1:17" ht="15" hidden="1" customHeight="1" x14ac:dyDescent="0.2">
      <c r="A472" s="1" t="s">
        <v>41</v>
      </c>
    </row>
    <row r="473" spans="1:17" ht="15" hidden="1" customHeight="1" x14ac:dyDescent="0.2">
      <c r="A473" s="1" t="s">
        <v>41</v>
      </c>
    </row>
    <row r="474" spans="1:17" ht="15" hidden="1" customHeight="1" x14ac:dyDescent="0.2">
      <c r="A474" s="1" t="s">
        <v>41</v>
      </c>
    </row>
    <row r="475" spans="1:17" ht="22.5" customHeight="1" thickTop="1" thickBot="1" x14ac:dyDescent="0.25">
      <c r="A475" s="1">
        <v>9</v>
      </c>
      <c r="B475" s="10" t="s">
        <v>333</v>
      </c>
      <c r="C475" s="38" t="s">
        <v>334</v>
      </c>
      <c r="D475" s="38"/>
      <c r="E475" s="38"/>
      <c r="F475" s="11" t="s">
        <v>45</v>
      </c>
      <c r="G475" s="12">
        <v>1</v>
      </c>
      <c r="H475" s="14"/>
      <c r="I475" s="15"/>
      <c r="J475" s="13">
        <f>IF(AND(G475= "",H475= ""), 0, ROUND(ROUND(I475, 2) * ROUND(IF(H475="",G475,H475),  0), 2))</f>
        <v>0</v>
      </c>
      <c r="M475" s="9">
        <v>0.2</v>
      </c>
      <c r="Q475" s="1">
        <v>15</v>
      </c>
    </row>
    <row r="476" spans="1:17" ht="15" hidden="1" customHeight="1" thickTop="1" x14ac:dyDescent="0.2">
      <c r="A476" s="1" t="s">
        <v>48</v>
      </c>
    </row>
    <row r="477" spans="1:17" ht="23.25" customHeight="1" thickTop="1" thickBot="1" x14ac:dyDescent="0.25">
      <c r="A477" s="1">
        <v>9</v>
      </c>
      <c r="B477" s="10" t="s">
        <v>335</v>
      </c>
      <c r="C477" s="38" t="s">
        <v>336</v>
      </c>
      <c r="D477" s="38"/>
      <c r="E477" s="38"/>
      <c r="F477" s="11" t="s">
        <v>45</v>
      </c>
      <c r="G477" s="12">
        <v>4</v>
      </c>
      <c r="H477" s="14"/>
      <c r="I477" s="15"/>
      <c r="J477" s="13">
        <f>IF(AND(G477= "",H477= ""), 0, ROUND(ROUND(I477, 2) * ROUND(IF(H477="",G477,H477),  0), 2))</f>
        <v>0</v>
      </c>
      <c r="M477" s="9">
        <v>0.2</v>
      </c>
      <c r="Q477" s="1">
        <v>15</v>
      </c>
    </row>
    <row r="478" spans="1:17" ht="15" hidden="1" customHeight="1" thickTop="1" x14ac:dyDescent="0.2">
      <c r="A478" s="1" t="s">
        <v>48</v>
      </c>
    </row>
    <row r="479" spans="1:17" ht="15" hidden="1" customHeight="1" thickTop="1" x14ac:dyDescent="0.2">
      <c r="A479" s="1" t="s">
        <v>51</v>
      </c>
    </row>
    <row r="480" spans="1:17" ht="15" hidden="1" customHeight="1" thickTop="1" x14ac:dyDescent="0.2">
      <c r="A480" s="1" t="s">
        <v>52</v>
      </c>
    </row>
    <row r="481" spans="1:17" ht="15" hidden="1" customHeight="1" thickTop="1" x14ac:dyDescent="0.2">
      <c r="A481" s="1" t="s">
        <v>86</v>
      </c>
    </row>
    <row r="482" spans="1:17" ht="16.5" thickTop="1" thickBot="1" x14ac:dyDescent="0.25">
      <c r="A482" s="1">
        <v>4</v>
      </c>
      <c r="B482" s="4">
        <v>6.2</v>
      </c>
      <c r="C482" s="37" t="s">
        <v>337</v>
      </c>
      <c r="D482" s="37"/>
      <c r="E482" s="37"/>
      <c r="F482" s="6"/>
      <c r="G482" s="6"/>
      <c r="H482" s="6"/>
      <c r="I482" s="6"/>
      <c r="J482" s="6"/>
    </row>
    <row r="483" spans="1:17" ht="15" hidden="1" customHeight="1" x14ac:dyDescent="0.2">
      <c r="A483" s="1" t="s">
        <v>36</v>
      </c>
    </row>
    <row r="484" spans="1:17" ht="15" hidden="1" customHeight="1" x14ac:dyDescent="0.2">
      <c r="A484" s="1" t="s">
        <v>36</v>
      </c>
    </row>
    <row r="485" spans="1:17" ht="12.75" thickTop="1" thickBot="1" x14ac:dyDescent="0.25">
      <c r="A485" s="1">
        <v>9</v>
      </c>
      <c r="B485" s="10" t="s">
        <v>338</v>
      </c>
      <c r="C485" s="38" t="s">
        <v>339</v>
      </c>
      <c r="D485" s="38"/>
      <c r="E485" s="38"/>
      <c r="F485" s="11" t="s">
        <v>105</v>
      </c>
      <c r="G485" s="19">
        <v>60</v>
      </c>
      <c r="H485" s="20"/>
      <c r="I485" s="15"/>
      <c r="J485" s="13">
        <f>IF(AND(G485= "",H485= ""), 0, ROUND(ROUND(I485, 2) * ROUND(IF(H485="",G485,H485),  2), 2))</f>
        <v>0</v>
      </c>
      <c r="M485" s="9">
        <v>0.2</v>
      </c>
      <c r="Q485" s="1">
        <v>15</v>
      </c>
    </row>
    <row r="486" spans="1:17" ht="15" hidden="1" customHeight="1" thickTop="1" x14ac:dyDescent="0.2">
      <c r="A486" s="1" t="s">
        <v>48</v>
      </c>
    </row>
    <row r="487" spans="1:17" ht="15" hidden="1" customHeight="1" thickTop="1" x14ac:dyDescent="0.2">
      <c r="A487" s="1" t="s">
        <v>86</v>
      </c>
    </row>
    <row r="488" spans="1:17" ht="15" hidden="1" customHeight="1" thickTop="1" x14ac:dyDescent="0.2">
      <c r="A488" s="1" t="s">
        <v>32</v>
      </c>
    </row>
    <row r="489" spans="1:17" ht="32.25" customHeight="1" thickTop="1" thickBot="1" x14ac:dyDescent="0.25">
      <c r="C489" s="39" t="s">
        <v>340</v>
      </c>
      <c r="D489" s="39"/>
      <c r="E489" s="39"/>
      <c r="F489" s="39"/>
      <c r="G489" s="39"/>
      <c r="H489" s="39"/>
      <c r="I489" s="39"/>
      <c r="J489" s="39"/>
    </row>
    <row r="490" spans="1:17" ht="12" x14ac:dyDescent="0.2">
      <c r="C490" s="40" t="s">
        <v>341</v>
      </c>
      <c r="D490" s="41"/>
      <c r="E490" s="41"/>
      <c r="F490" s="21"/>
      <c r="G490" s="21"/>
      <c r="H490" s="21"/>
      <c r="I490" s="21"/>
      <c r="J490" s="22"/>
    </row>
    <row r="491" spans="1:17" ht="15" customHeight="1" x14ac:dyDescent="0.2">
      <c r="C491" s="42"/>
      <c r="D491" s="43"/>
      <c r="E491" s="43"/>
      <c r="F491" s="43"/>
      <c r="G491" s="43"/>
      <c r="H491" s="43"/>
      <c r="I491" s="43"/>
      <c r="J491" s="44"/>
    </row>
    <row r="492" spans="1:17" ht="15" customHeight="1" x14ac:dyDescent="0.2">
      <c r="A492" s="1" t="s">
        <v>342</v>
      </c>
      <c r="C492" s="25" t="s">
        <v>343</v>
      </c>
      <c r="D492" s="26"/>
      <c r="E492" s="26"/>
      <c r="F492" s="27">
        <f>SUMIF(K5:K489, IF(K4="","",K4), J5:J489)</f>
        <v>0</v>
      </c>
      <c r="G492" s="28"/>
      <c r="H492" s="28"/>
      <c r="I492" s="28"/>
      <c r="J492" s="29"/>
    </row>
    <row r="493" spans="1:17" ht="15" customHeight="1" x14ac:dyDescent="0.2">
      <c r="A493" s="1" t="s">
        <v>344</v>
      </c>
      <c r="C493" s="25" t="s">
        <v>345</v>
      </c>
      <c r="D493" s="26"/>
      <c r="E493" s="26"/>
      <c r="F493" s="27">
        <f>ROUND(SUMIF(K5:K489, IF(K4="","",K4), J5:J489) * 0.2, 2)</f>
        <v>0</v>
      </c>
      <c r="G493" s="28"/>
      <c r="H493" s="28"/>
      <c r="I493" s="28"/>
      <c r="J493" s="29"/>
    </row>
    <row r="494" spans="1:17" ht="15" customHeight="1" thickBot="1" x14ac:dyDescent="0.25">
      <c r="C494" s="30" t="s">
        <v>346</v>
      </c>
      <c r="D494" s="31"/>
      <c r="E494" s="31"/>
      <c r="F494" s="32">
        <f>SUM(F492:F493)</f>
        <v>0</v>
      </c>
      <c r="G494" s="33"/>
      <c r="H494" s="33"/>
      <c r="I494" s="33"/>
      <c r="J494" s="34"/>
    </row>
    <row r="495" spans="1:17" ht="12" x14ac:dyDescent="0.2">
      <c r="C495" s="35"/>
      <c r="D495" s="35"/>
      <c r="E495" s="35"/>
      <c r="F495" s="35"/>
      <c r="G495" s="35"/>
      <c r="H495" s="35"/>
      <c r="I495" s="35"/>
      <c r="J495" s="35"/>
    </row>
    <row r="496" spans="1:17" ht="15" customHeight="1" x14ac:dyDescent="0.2">
      <c r="C496" s="36"/>
      <c r="D496" s="36"/>
      <c r="E496" s="36"/>
      <c r="F496" s="36"/>
      <c r="G496" s="36"/>
      <c r="H496" s="36"/>
      <c r="I496" s="36"/>
      <c r="J496" s="36"/>
    </row>
    <row r="497" spans="3:10" ht="56.65" customHeight="1" x14ac:dyDescent="0.2">
      <c r="F497" s="23" t="s">
        <v>347</v>
      </c>
      <c r="G497" s="23"/>
      <c r="H497" s="23"/>
      <c r="I497" s="23"/>
      <c r="J497" s="23"/>
    </row>
    <row r="498" spans="3:10" ht="15" customHeight="1" thickBot="1" x14ac:dyDescent="0.25"/>
    <row r="499" spans="3:10" ht="85.15" customHeight="1" thickBot="1" x14ac:dyDescent="0.25">
      <c r="C499" s="24" t="s">
        <v>348</v>
      </c>
      <c r="D499" s="24"/>
      <c r="F499" s="24" t="s">
        <v>349</v>
      </c>
      <c r="G499" s="24"/>
      <c r="H499" s="24"/>
      <c r="I499" s="24"/>
      <c r="J499" s="24"/>
    </row>
  </sheetData>
  <sheetProtection algorithmName="SHA-512" hashValue="Wv2qLFMy5HbDy4+KBzYt1FrGSD2Frpu6xb/j2jZWGtyvj6NMGSAhFSQBZB8C/SdbEtZ/xsQCf4Z7vhcdm2g0AQ==" saltValue="lTl/qBWmSZNnssXYl9aPxA==" spinCount="100000" sheet="1" scenarios="1" selectLockedCells="1"/>
  <mergeCells count="178">
    <mergeCell ref="C25:E25"/>
    <mergeCell ref="C26:E26"/>
    <mergeCell ref="C28:E28"/>
    <mergeCell ref="C29:E29"/>
    <mergeCell ref="C33:E33"/>
    <mergeCell ref="C36:E36"/>
    <mergeCell ref="C3:E3"/>
    <mergeCell ref="C4:E4"/>
    <mergeCell ref="C13:E13"/>
    <mergeCell ref="C15:E15"/>
    <mergeCell ref="C18:E18"/>
    <mergeCell ref="C19:E19"/>
    <mergeCell ref="C50:E50"/>
    <mergeCell ref="C53:E53"/>
    <mergeCell ref="C55:E55"/>
    <mergeCell ref="C58:E58"/>
    <mergeCell ref="C63:E63"/>
    <mergeCell ref="C69:E69"/>
    <mergeCell ref="C37:E37"/>
    <mergeCell ref="C40:E40"/>
    <mergeCell ref="C41:E41"/>
    <mergeCell ref="C45:E45"/>
    <mergeCell ref="C46:E46"/>
    <mergeCell ref="C49:E49"/>
    <mergeCell ref="C90:E90"/>
    <mergeCell ref="C94:E94"/>
    <mergeCell ref="C96:E96"/>
    <mergeCell ref="C97:E97"/>
    <mergeCell ref="C101:E101"/>
    <mergeCell ref="C104:E104"/>
    <mergeCell ref="C72:E72"/>
    <mergeCell ref="C73:E73"/>
    <mergeCell ref="C78:E78"/>
    <mergeCell ref="C80:E80"/>
    <mergeCell ref="C82:E82"/>
    <mergeCell ref="C88:E88"/>
    <mergeCell ref="C121:E121"/>
    <mergeCell ref="C123:E123"/>
    <mergeCell ref="C124:E124"/>
    <mergeCell ref="C125:E125"/>
    <mergeCell ref="C128:E128"/>
    <mergeCell ref="C131:E131"/>
    <mergeCell ref="C106:E106"/>
    <mergeCell ref="C108:E108"/>
    <mergeCell ref="C112:E112"/>
    <mergeCell ref="C114:E114"/>
    <mergeCell ref="C119:E119"/>
    <mergeCell ref="C120:E120"/>
    <mergeCell ref="C151:E151"/>
    <mergeCell ref="C153:E153"/>
    <mergeCell ref="C155:E155"/>
    <mergeCell ref="C158:E158"/>
    <mergeCell ref="C161:E161"/>
    <mergeCell ref="C166:E166"/>
    <mergeCell ref="C132:E132"/>
    <mergeCell ref="C135:E135"/>
    <mergeCell ref="C139:E139"/>
    <mergeCell ref="C141:E141"/>
    <mergeCell ref="C143:E143"/>
    <mergeCell ref="C147:E147"/>
    <mergeCell ref="C186:E186"/>
    <mergeCell ref="C189:E189"/>
    <mergeCell ref="C191:E191"/>
    <mergeCell ref="C193:E193"/>
    <mergeCell ref="C196:E196"/>
    <mergeCell ref="C198:E198"/>
    <mergeCell ref="C172:E172"/>
    <mergeCell ref="C174:E174"/>
    <mergeCell ref="C177:E177"/>
    <mergeCell ref="C179:E179"/>
    <mergeCell ref="C181:E181"/>
    <mergeCell ref="C183:E183"/>
    <mergeCell ref="C219:E219"/>
    <mergeCell ref="C221:E221"/>
    <mergeCell ref="C224:E224"/>
    <mergeCell ref="C225:E225"/>
    <mergeCell ref="C227:E227"/>
    <mergeCell ref="C231:E231"/>
    <mergeCell ref="C200:E200"/>
    <mergeCell ref="C202:E202"/>
    <mergeCell ref="C204:E204"/>
    <mergeCell ref="C207:E207"/>
    <mergeCell ref="C210:E210"/>
    <mergeCell ref="C214:E214"/>
    <mergeCell ref="C258:E258"/>
    <mergeCell ref="C261:E261"/>
    <mergeCell ref="C266:E266"/>
    <mergeCell ref="C268:E268"/>
    <mergeCell ref="C272:E272"/>
    <mergeCell ref="C277:E277"/>
    <mergeCell ref="C233:E233"/>
    <mergeCell ref="C235:E235"/>
    <mergeCell ref="C238:E238"/>
    <mergeCell ref="C244:E244"/>
    <mergeCell ref="C247:E247"/>
    <mergeCell ref="C254:E254"/>
    <mergeCell ref="C299:E299"/>
    <mergeCell ref="C303:E303"/>
    <mergeCell ref="C307:E307"/>
    <mergeCell ref="C312:E312"/>
    <mergeCell ref="C315:E315"/>
    <mergeCell ref="C316:E316"/>
    <mergeCell ref="C279:E279"/>
    <mergeCell ref="C283:E283"/>
    <mergeCell ref="C288:E288"/>
    <mergeCell ref="C289:E289"/>
    <mergeCell ref="C291:E291"/>
    <mergeCell ref="C295:E295"/>
    <mergeCell ref="C336:E336"/>
    <mergeCell ref="C341:E341"/>
    <mergeCell ref="C347:E347"/>
    <mergeCell ref="C350:E350"/>
    <mergeCell ref="C354:E354"/>
    <mergeCell ref="C356:E356"/>
    <mergeCell ref="C319:E319"/>
    <mergeCell ref="C320:E320"/>
    <mergeCell ref="C325:E325"/>
    <mergeCell ref="C328:E328"/>
    <mergeCell ref="C332:E332"/>
    <mergeCell ref="C335:E335"/>
    <mergeCell ref="C370:E370"/>
    <mergeCell ref="C373:E373"/>
    <mergeCell ref="C374:E374"/>
    <mergeCell ref="C377:E377"/>
    <mergeCell ref="C388:E388"/>
    <mergeCell ref="C390:E390"/>
    <mergeCell ref="C357:E357"/>
    <mergeCell ref="C360:E360"/>
    <mergeCell ref="C363:E363"/>
    <mergeCell ref="C364:E364"/>
    <mergeCell ref="C366:E366"/>
    <mergeCell ref="C367:E367"/>
    <mergeCell ref="C412:E412"/>
    <mergeCell ref="C415:E415"/>
    <mergeCell ref="C416:E416"/>
    <mergeCell ref="C418:E418"/>
    <mergeCell ref="C423:E423"/>
    <mergeCell ref="C429:E429"/>
    <mergeCell ref="C392:E392"/>
    <mergeCell ref="C397:E397"/>
    <mergeCell ref="C404:E404"/>
    <mergeCell ref="C405:E405"/>
    <mergeCell ref="C407:E407"/>
    <mergeCell ref="C411:E411"/>
    <mergeCell ref="C450:E450"/>
    <mergeCell ref="C452:E452"/>
    <mergeCell ref="C454:E454"/>
    <mergeCell ref="C458:E458"/>
    <mergeCell ref="C460:E460"/>
    <mergeCell ref="C462:E462"/>
    <mergeCell ref="C433:E433"/>
    <mergeCell ref="C434:E434"/>
    <mergeCell ref="C440:E440"/>
    <mergeCell ref="C442:E442"/>
    <mergeCell ref="C445:E445"/>
    <mergeCell ref="C448:E448"/>
    <mergeCell ref="C482:E482"/>
    <mergeCell ref="C485:E485"/>
    <mergeCell ref="C489:J489"/>
    <mergeCell ref="C490:E490"/>
    <mergeCell ref="C491:J491"/>
    <mergeCell ref="C492:E492"/>
    <mergeCell ref="F492:J492"/>
    <mergeCell ref="C464:E464"/>
    <mergeCell ref="C466:E466"/>
    <mergeCell ref="C468:E468"/>
    <mergeCell ref="C471:E471"/>
    <mergeCell ref="C475:E475"/>
    <mergeCell ref="C477:E477"/>
    <mergeCell ref="F497:J497"/>
    <mergeCell ref="C499:D499"/>
    <mergeCell ref="F499:J499"/>
    <mergeCell ref="C493:E493"/>
    <mergeCell ref="F493:J493"/>
    <mergeCell ref="C494:E494"/>
    <mergeCell ref="F494:J494"/>
    <mergeCell ref="C495:J495"/>
    <mergeCell ref="C496:J496"/>
  </mergeCells>
  <phoneticPr fontId="0" type="noConversion"/>
  <conditionalFormatting sqref="I1:I488 I490 I498 I500:I65536">
    <cfRule type="cellIs" dxfId="3" priority="1" stopIfTrue="1" operator="equal">
      <formula>"Non totalisé"</formula>
    </cfRule>
    <cfRule type="cellIs" dxfId="2" priority="2" stopIfTrue="1" operator="equal">
      <formula>"Variante"</formula>
    </cfRule>
    <cfRule type="cellIs" dxfId="1" priority="3" stopIfTrue="1" operator="equal">
      <formula>"Option"</formula>
    </cfRule>
  </conditionalFormatting>
  <conditionalFormatting sqref="H1:H488 H490 H498 H500:H65536">
    <cfRule type="cellIs" dxfId="0" priority="4" stopIfTrue="1" operator="equal">
      <formula>"A calculer"</formula>
    </cfRule>
  </conditionalFormatting>
  <pageMargins left="0.55118110236220474" right="0.55118110236220474" top="0.55118110236220474" bottom="0.55118110236220474" header="0.27559055118110237" footer="0.35433070866141736"/>
  <pageSetup paperSize="9" scale="92" fitToHeight="32767" orientation="portrait" r:id="rId1"/>
  <headerFooter alignWithMargins="0">
    <oddHeader>&amp;L2016GEN021 - Extension et rénovation du COSEC de WINTZENHEIM
6, rue Aloyse Meyer - 68920 WINTZENHEIM&amp;RDPGF - Lot n°07 SANITAIRE-ASSAINISSEMENT 
PRO - Edition du 20/04/2018</oddHeader>
    <oddFooter>&amp;CBET IMAEE 11, avenue Louis Pasteur 67600 SELESTAT Tel:03 88 57 90 08 &amp;RPage &amp;[Page]/&amp;[Pages]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Katamna Johan</dc:creator>
  <cp:lastModifiedBy>Julien</cp:lastModifiedBy>
  <cp:lastPrinted>2011-03-29T06:52:24Z</cp:lastPrinted>
  <dcterms:created xsi:type="dcterms:W3CDTF">2005-02-10T10:20:05Z</dcterms:created>
  <dcterms:modified xsi:type="dcterms:W3CDTF">2018-04-20T10:37:59Z</dcterms:modified>
</cp:coreProperties>
</file>